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1424" windowHeight="6228" activeTab="13"/>
  </bookViews>
  <sheets>
    <sheet name="94年" sheetId="1" r:id="rId1"/>
    <sheet name="95年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年度" sheetId="15" r:id="rId15"/>
  </sheets>
  <definedNames/>
  <calcPr fullCalcOnLoad="1"/>
</workbook>
</file>

<file path=xl/sharedStrings.xml><?xml version="1.0" encoding="utf-8"?>
<sst xmlns="http://schemas.openxmlformats.org/spreadsheetml/2006/main" count="527" uniqueCount="86">
  <si>
    <t>合計</t>
  </si>
  <si>
    <t>南竿營運所</t>
  </si>
  <si>
    <t>東引營運所</t>
  </si>
  <si>
    <t>北竿營運所</t>
  </si>
  <si>
    <r>
      <t>區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域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</si>
  <si>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計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</si>
  <si>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</si>
  <si>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</si>
  <si>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</si>
  <si>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</si>
  <si>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</si>
  <si>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</si>
  <si>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</si>
  <si>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</si>
  <si>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</si>
  <si>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</si>
  <si>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</si>
  <si>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</si>
  <si>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東莒營運所</t>
  </si>
  <si>
    <t>西莒營運所</t>
  </si>
  <si>
    <t>售水量</t>
  </si>
  <si>
    <t>供水量</t>
  </si>
  <si>
    <r>
      <t>連江縣自來水廠</t>
    </r>
    <r>
      <rPr>
        <sz val="18"/>
        <rFont val="Times New Roman"/>
        <family val="1"/>
      </rPr>
      <t>94</t>
    </r>
    <r>
      <rPr>
        <sz val="18"/>
        <rFont val="標楷體"/>
        <family val="4"/>
      </rPr>
      <t>年售水量及供水量明細表</t>
    </r>
  </si>
  <si>
    <t>售水量</t>
  </si>
  <si>
    <t>供水量</t>
  </si>
  <si>
    <t>類別</t>
  </si>
  <si>
    <t>售水量</t>
  </si>
  <si>
    <t>供水量</t>
  </si>
  <si>
    <r>
      <t>連江縣自來水廠</t>
    </r>
    <r>
      <rPr>
        <sz val="18"/>
        <rFont val="Times New Roman"/>
        <family val="1"/>
      </rPr>
      <t>95</t>
    </r>
    <r>
      <rPr>
        <sz val="18"/>
        <rFont val="標楷體"/>
        <family val="4"/>
      </rPr>
      <t>年售水量明細表</t>
    </r>
  </si>
  <si>
    <t>日出產量</t>
  </si>
  <si>
    <r>
      <t>連江縣自來水廠</t>
    </r>
    <r>
      <rPr>
        <sz val="18"/>
        <rFont val="Times New Roman"/>
        <family val="1"/>
      </rPr>
      <t>96</t>
    </r>
    <r>
      <rPr>
        <sz val="18"/>
        <rFont val="標楷體"/>
        <family val="4"/>
      </rPr>
      <t>年售水量明細表</t>
    </r>
  </si>
  <si>
    <r>
      <t>連江縣自來水廠</t>
    </r>
    <r>
      <rPr>
        <sz val="18"/>
        <rFont val="Times New Roman"/>
        <family val="1"/>
      </rPr>
      <t>97</t>
    </r>
    <r>
      <rPr>
        <sz val="18"/>
        <rFont val="標楷體"/>
        <family val="4"/>
      </rPr>
      <t>年售水量明細表</t>
    </r>
  </si>
  <si>
    <t>註:以上的實際用水週期為前一個月</t>
  </si>
  <si>
    <t>97年1月</t>
  </si>
  <si>
    <t>註:以上實際用水與供水週期均為前一個月</t>
  </si>
  <si>
    <r>
      <t>連江縣自來水廠</t>
    </r>
    <r>
      <rPr>
        <sz val="18"/>
        <rFont val="Times New Roman"/>
        <family val="1"/>
      </rPr>
      <t>98</t>
    </r>
    <r>
      <rPr>
        <sz val="18"/>
        <rFont val="標楷體"/>
        <family val="4"/>
      </rPr>
      <t>年售水量明細表</t>
    </r>
  </si>
  <si>
    <r>
      <t>連江縣自來水廠</t>
    </r>
    <r>
      <rPr>
        <sz val="18"/>
        <rFont val="Times New Roman"/>
        <family val="1"/>
      </rPr>
      <t>99</t>
    </r>
    <r>
      <rPr>
        <sz val="18"/>
        <rFont val="標楷體"/>
        <family val="4"/>
      </rPr>
      <t>年售水量明細表</t>
    </r>
  </si>
  <si>
    <t>連江縣自來水廠100年售水量明細表</t>
  </si>
  <si>
    <t>連江縣自來水廠101年售水量明細表</t>
  </si>
  <si>
    <t>類別</t>
  </si>
  <si>
    <t>供水量</t>
  </si>
  <si>
    <t>註:以上實際用水與供水週期均為前一個月</t>
  </si>
  <si>
    <t>連江縣自來水廠102年售水量明細表</t>
  </si>
  <si>
    <t>連江縣自來水廠103年售水量明細表</t>
  </si>
  <si>
    <r>
      <t>區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域</t>
    </r>
  </si>
  <si>
    <t>類別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</si>
  <si>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</si>
  <si>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</si>
  <si>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</si>
  <si>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</si>
  <si>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</si>
  <si>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</si>
  <si>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</si>
  <si>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</si>
  <si>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</si>
  <si>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</si>
  <si>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</si>
  <si>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</si>
  <si>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</si>
  <si>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南竿營運所</t>
  </si>
  <si>
    <t>售水量</t>
  </si>
  <si>
    <t>供水量</t>
  </si>
  <si>
    <t>東引營運所</t>
  </si>
  <si>
    <t>北竿營運所</t>
  </si>
  <si>
    <t>東莒營運所</t>
  </si>
  <si>
    <t>西莒營運所</t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</si>
  <si>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計</t>
    </r>
  </si>
  <si>
    <t>註:以上實際用水與供水週期均為前一個月</t>
  </si>
  <si>
    <t>連江縣自來水廠104年售水量明細表</t>
  </si>
  <si>
    <t>連江縣自來水廠105年售水量明細表</t>
  </si>
  <si>
    <t>臨時用水</t>
  </si>
  <si>
    <t>105年</t>
  </si>
  <si>
    <t>94年</t>
  </si>
  <si>
    <t>95年</t>
  </si>
  <si>
    <t>96年</t>
  </si>
  <si>
    <t>98年</t>
  </si>
  <si>
    <t>99年</t>
  </si>
  <si>
    <t>100年</t>
  </si>
  <si>
    <t>101年</t>
  </si>
  <si>
    <t>102年</t>
  </si>
  <si>
    <t>103年</t>
  </si>
  <si>
    <t>104年</t>
  </si>
  <si>
    <t>106年</t>
  </si>
  <si>
    <t>連江縣自來水廠94-105年售水量明細表</t>
  </si>
  <si>
    <t>連江縣自來水廠106年售水量明細表</t>
  </si>
  <si>
    <t>連江縣自來水廠107年供售水量明細表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</si>
</sst>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0_ "/>
    <numFmt numFmtId="178" formatCode="#,##0_ "/>
    <numFmt numFmtId="179" formatCode="#,##0.0_ "/>
    <numFmt numFmtId="180" formatCode="#,##0_);[Red]\(#,##0\)"/>
    <numFmt numFmtId="181" formatCode="0_);[Red]\(0\)"/>
    <numFmt numFmtId="182" formatCode="#,##0.00_);[Red]\(#,##0.00\)"/>
    <numFmt numFmtId="183" formatCode="0.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1"/>
      <name val="Arial Narrow"/>
      <family val="2"/>
    </font>
    <font>
      <sz val="11"/>
      <name val="標楷體"/>
      <family val="4"/>
    </font>
    <font>
      <sz val="11"/>
      <color indexed="16"/>
      <name val="標楷體"/>
      <family val="4"/>
    </font>
    <font>
      <sz val="11"/>
      <color indexed="16"/>
      <name val="Arial Narrow"/>
      <family val="2"/>
    </font>
    <font>
      <sz val="12"/>
      <color indexed="16"/>
      <name val="標楷體"/>
      <family val="4"/>
    </font>
    <font>
      <sz val="11"/>
      <color indexed="8"/>
      <name val="新細明體"/>
      <family val="1"/>
    </font>
    <font>
      <sz val="8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0"/>
      <name val="Arial Narrow"/>
      <family val="2"/>
    </font>
    <font>
      <sz val="12"/>
      <color indexed="60"/>
      <name val="標楷體"/>
      <family val="4"/>
    </font>
    <font>
      <sz val="14.5"/>
      <color indexed="8"/>
      <name val="標楷體"/>
      <family val="4"/>
    </font>
    <font>
      <sz val="18.25"/>
      <color indexed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5" tint="-0.4999699890613556"/>
      <name val="Arial Narrow"/>
      <family val="2"/>
    </font>
    <font>
      <sz val="11"/>
      <color rgb="FFC00000"/>
      <name val="Arial Narrow"/>
      <family val="2"/>
    </font>
    <font>
      <sz val="12"/>
      <color rgb="FFC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6" fillId="0" borderId="19" xfId="0" applyNumberFormat="1" applyFont="1" applyBorder="1" applyAlignment="1">
      <alignment/>
    </xf>
    <xf numFmtId="180" fontId="6" fillId="0" borderId="2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0" fontId="6" fillId="0" borderId="22" xfId="0" applyNumberFormat="1" applyFont="1" applyBorder="1" applyAlignment="1">
      <alignment/>
    </xf>
    <xf numFmtId="180" fontId="9" fillId="0" borderId="2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180" fontId="9" fillId="0" borderId="12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0" fontId="9" fillId="0" borderId="15" xfId="0" applyNumberFormat="1" applyFont="1" applyBorder="1" applyAlignment="1">
      <alignment/>
    </xf>
    <xf numFmtId="180" fontId="51" fillId="0" borderId="15" xfId="0" applyNumberFormat="1" applyFont="1" applyBorder="1" applyAlignment="1">
      <alignment/>
    </xf>
    <xf numFmtId="180" fontId="9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180" fontId="52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180" fontId="52" fillId="0" borderId="15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800000"/>
                </a:solidFill>
              </a:rPr>
              <a:t>連江縣自來水廠</a:t>
            </a:r>
            <a:r>
              <a:rPr lang="en-US" cap="none" sz="1825" b="0" i="0" u="none" baseline="0">
                <a:solidFill>
                  <a:srgbClr val="800000"/>
                </a:solidFill>
              </a:rPr>
              <a:t>100</a:t>
            </a:r>
            <a:r>
              <a:rPr lang="en-US" cap="none" sz="1825" b="0" i="0" u="none" baseline="0">
                <a:solidFill>
                  <a:srgbClr val="800000"/>
                </a:solidFill>
              </a:rPr>
              <a:t>年售水量及供水量比較圖</a:t>
            </a:r>
          </a:p>
        </c:rich>
      </c:tx>
      <c:layout>
        <c:manualLayout>
          <c:xMode val="factor"/>
          <c:yMode val="factor"/>
          <c:x val="-0.0055"/>
          <c:y val="-0.00075"/>
        </c:manualLayout>
      </c:layout>
      <c:spPr>
        <a:noFill/>
        <a:ln>
          <a:noFill/>
        </a:ln>
      </c:spPr>
    </c:title>
    <c:view3D>
      <c:rotX val="15"/>
      <c:hPercent val="99"/>
      <c:rotY val="20"/>
      <c:depthPercent val="500"/>
      <c:rAngAx val="1"/>
    </c:view3D>
    <c:plotArea>
      <c:layout>
        <c:manualLayout>
          <c:xMode val="edge"/>
          <c:yMode val="edge"/>
          <c:x val="0.01475"/>
          <c:y val="0.11775"/>
          <c:w val="0.926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'100'!$C$3:$N$3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'100'!$C$4:$N$4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'100'!$C$5:$N$5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'100'!$C$6:$N$6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'100'!$C$7:$N$7</c:f>
              <c:numCache/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'100'!$C$8:$N$8</c:f>
              <c:numCache/>
            </c:numRef>
          </c:val>
          <c:shape val="box"/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'100'!$C$9:$N$9</c:f>
              <c:numCache/>
            </c:numRef>
          </c:val>
          <c:shape val="box"/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'100'!$C$10:$N$10</c:f>
              <c:numCache/>
            </c:numRef>
          </c:val>
          <c:shape val="box"/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'100'!$C$11:$N$11</c:f>
              <c:numCache/>
            </c:numRef>
          </c:val>
          <c:shape val="box"/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'100'!$C$2:$N$2</c:f>
              <c:strCache/>
            </c:strRef>
          </c:cat>
          <c:val>
            <c:numRef>
              <c:f>'100'!$C$12:$N$12</c:f>
              <c:numCache/>
            </c:numRef>
          </c:val>
          <c:shape val="box"/>
        </c:ser>
        <c:gapDepth val="0"/>
        <c:shape val="box"/>
        <c:axId val="57504444"/>
        <c:axId val="47777949"/>
      </c:bar3D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777949"/>
        <c:crosses val="autoZero"/>
        <c:auto val="1"/>
        <c:lblOffset val="100"/>
        <c:tickLblSkip val="1"/>
        <c:noMultiLvlLbl val="0"/>
      </c:catAx>
      <c:valAx>
        <c:axId val="47777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:(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噸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6025"/>
              <c:y val="-0.4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04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0755"/>
          <c:w val="0.06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800000"/>
                </a:solidFill>
              </a:rPr>
              <a:t>連江縣自來水廠</a:t>
            </a:r>
            <a:r>
              <a:rPr lang="en-US" cap="none" sz="1825" b="0" i="0" u="none" baseline="0">
                <a:solidFill>
                  <a:srgbClr val="800000"/>
                </a:solidFill>
              </a:rPr>
              <a:t>101</a:t>
            </a:r>
            <a:r>
              <a:rPr lang="en-US" cap="none" sz="1825" b="0" i="0" u="none" baseline="0">
                <a:solidFill>
                  <a:srgbClr val="800000"/>
                </a:solidFill>
              </a:rPr>
              <a:t>年售水量及供水量比較圖</a:t>
            </a:r>
          </a:p>
        </c:rich>
      </c:tx>
      <c:layout>
        <c:manualLayout>
          <c:xMode val="factor"/>
          <c:yMode val="factor"/>
          <c:x val="-0.0065"/>
          <c:y val="-0.00075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500"/>
      <c:rAngAx val="1"/>
    </c:view3D>
    <c:plotArea>
      <c:layout>
        <c:manualLayout>
          <c:xMode val="edge"/>
          <c:yMode val="edge"/>
          <c:x val="0.008"/>
          <c:y val="0.11775"/>
          <c:w val="0.899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v>南竿售水量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'101'!$C$3:$M$3</c:f>
              <c:numCache/>
            </c:numRef>
          </c:val>
          <c:shape val="box"/>
        </c:ser>
        <c:ser>
          <c:idx val="1"/>
          <c:order val="1"/>
          <c:tx>
            <c:v>南竿供水量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'101'!$C$4:$M$4</c:f>
              <c:numCache/>
            </c:numRef>
          </c:val>
          <c:shape val="box"/>
        </c:ser>
        <c:ser>
          <c:idx val="2"/>
          <c:order val="2"/>
          <c:tx>
            <c:v>東引售水量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'101'!$C$5:$M$5</c:f>
              <c:numCache/>
            </c:numRef>
          </c:val>
          <c:shape val="box"/>
        </c:ser>
        <c:ser>
          <c:idx val="3"/>
          <c:order val="3"/>
          <c:tx>
            <c:v>東引供水量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'101'!$C$6:$M$6</c:f>
              <c:numCache/>
            </c:numRef>
          </c:val>
          <c:shape val="box"/>
        </c:ser>
        <c:ser>
          <c:idx val="4"/>
          <c:order val="4"/>
          <c:tx>
            <c:v>北竿售水量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'101'!$C$7:$M$7</c:f>
              <c:numCache/>
            </c:numRef>
          </c:val>
          <c:shape val="box"/>
        </c:ser>
        <c:ser>
          <c:idx val="5"/>
          <c:order val="5"/>
          <c:tx>
            <c:v>北竿供水量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'101'!$C$8:$M$8</c:f>
              <c:numCache/>
            </c:numRef>
          </c:val>
          <c:shape val="box"/>
        </c:ser>
        <c:ser>
          <c:idx val="6"/>
          <c:order val="6"/>
          <c:tx>
            <c:v>東莒售水量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'101'!$C$9:$M$9</c:f>
              <c:numCache/>
            </c:numRef>
          </c:val>
          <c:shape val="box"/>
        </c:ser>
        <c:ser>
          <c:idx val="7"/>
          <c:order val="7"/>
          <c:tx>
            <c:v>東莒供水量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'101'!$C$10:$M$10</c:f>
              <c:numCache/>
            </c:numRef>
          </c:val>
          <c:shape val="box"/>
        </c:ser>
        <c:ser>
          <c:idx val="8"/>
          <c:order val="8"/>
          <c:tx>
            <c:v>西莒售水量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'101'!$C$11:$M$11</c:f>
              <c:numCache/>
            </c:numRef>
          </c:val>
          <c:shape val="box"/>
        </c:ser>
        <c:ser>
          <c:idx val="9"/>
          <c:order val="9"/>
          <c:tx>
            <c:v>西莒供水量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'101'!$C$2:$M$2</c:f>
              <c:strCache/>
            </c:strRef>
          </c:cat>
          <c:val>
            <c:numRef>
              <c:f>'101'!$C$12:$M$12</c:f>
              <c:numCache/>
            </c:numRef>
          </c:val>
          <c:shape val="box"/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27348358"/>
        <c:axId val="44808631"/>
      </c:bar3D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808631"/>
        <c:crosses val="autoZero"/>
        <c:auto val="1"/>
        <c:lblOffset val="100"/>
        <c:tickLblSkip val="1"/>
        <c:noMultiLvlLbl val="0"/>
      </c:catAx>
      <c:valAx>
        <c:axId val="44808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:(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噸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6025"/>
              <c:y val="-0.4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8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91"/>
          <c:y val="0.073"/>
          <c:w val="0.09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800000"/>
                </a:solidFill>
              </a:rPr>
              <a:t>連江縣自來水廠</a:t>
            </a:r>
            <a:r>
              <a:rPr lang="en-US" cap="none" sz="1825" b="0" i="0" u="none" baseline="0">
                <a:solidFill>
                  <a:srgbClr val="800000"/>
                </a:solidFill>
              </a:rPr>
              <a:t>102</a:t>
            </a:r>
            <a:r>
              <a:rPr lang="en-US" cap="none" sz="1825" b="0" i="0" u="none" baseline="0">
                <a:solidFill>
                  <a:srgbClr val="800000"/>
                </a:solidFill>
              </a:rPr>
              <a:t>年售水量及供水量比較圖</a:t>
            </a:r>
          </a:p>
        </c:rich>
      </c:tx>
      <c:layout>
        <c:manualLayout>
          <c:xMode val="factor"/>
          <c:yMode val="factor"/>
          <c:x val="-0.0065"/>
          <c:y val="-0.00075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500"/>
      <c:rAngAx val="1"/>
    </c:view3D>
    <c:plotArea>
      <c:layout>
        <c:manualLayout>
          <c:xMode val="edge"/>
          <c:yMode val="edge"/>
          <c:x val="0.008"/>
          <c:y val="0.11775"/>
          <c:w val="0.899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v>南竿售水量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'102'!$C$3:$M$3</c:f>
              <c:numCache/>
            </c:numRef>
          </c:val>
          <c:shape val="box"/>
        </c:ser>
        <c:ser>
          <c:idx val="1"/>
          <c:order val="1"/>
          <c:tx>
            <c:v>南竿供水量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'102'!$C$4:$M$4</c:f>
              <c:numCache/>
            </c:numRef>
          </c:val>
          <c:shape val="box"/>
        </c:ser>
        <c:ser>
          <c:idx val="2"/>
          <c:order val="2"/>
          <c:tx>
            <c:v>東引售水量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'102'!$C$5:$M$5</c:f>
              <c:numCache/>
            </c:numRef>
          </c:val>
          <c:shape val="box"/>
        </c:ser>
        <c:ser>
          <c:idx val="3"/>
          <c:order val="3"/>
          <c:tx>
            <c:v>東引供水量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'102'!$C$6:$M$6</c:f>
              <c:numCache/>
            </c:numRef>
          </c:val>
          <c:shape val="box"/>
        </c:ser>
        <c:ser>
          <c:idx val="4"/>
          <c:order val="4"/>
          <c:tx>
            <c:v>北竿售水量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'102'!$C$7:$M$7</c:f>
              <c:numCache/>
            </c:numRef>
          </c:val>
          <c:shape val="box"/>
        </c:ser>
        <c:ser>
          <c:idx val="5"/>
          <c:order val="5"/>
          <c:tx>
            <c:v>北竿供水量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'102'!$C$8:$M$8</c:f>
              <c:numCache/>
            </c:numRef>
          </c:val>
          <c:shape val="box"/>
        </c:ser>
        <c:ser>
          <c:idx val="6"/>
          <c:order val="6"/>
          <c:tx>
            <c:v>東莒售水量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'102'!$C$9:$M$9</c:f>
              <c:numCache/>
            </c:numRef>
          </c:val>
          <c:shape val="box"/>
        </c:ser>
        <c:ser>
          <c:idx val="7"/>
          <c:order val="7"/>
          <c:tx>
            <c:v>東莒供水量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'102'!$C$10:$M$10</c:f>
              <c:numCache/>
            </c:numRef>
          </c:val>
          <c:shape val="box"/>
        </c:ser>
        <c:ser>
          <c:idx val="8"/>
          <c:order val="8"/>
          <c:tx>
            <c:v>西莒售水量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'102'!$C$11:$M$11</c:f>
              <c:numCache/>
            </c:numRef>
          </c:val>
          <c:shape val="box"/>
        </c:ser>
        <c:ser>
          <c:idx val="9"/>
          <c:order val="9"/>
          <c:tx>
            <c:v>西莒供水量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'102'!$C$2:$M$2</c:f>
              <c:strCache/>
            </c:strRef>
          </c:cat>
          <c:val>
            <c:numRef>
              <c:f>'102'!$C$12:$M$12</c:f>
              <c:numCache/>
            </c:numRef>
          </c:val>
          <c:shape val="box"/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624496"/>
        <c:axId val="5620465"/>
      </c:bar3DChart>
      <c:catAx>
        <c:axId val="62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20465"/>
        <c:crosses val="autoZero"/>
        <c:auto val="1"/>
        <c:lblOffset val="100"/>
        <c:tickLblSkip val="1"/>
        <c:noMultiLvlLbl val="0"/>
      </c:catAx>
      <c:valAx>
        <c:axId val="5620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:(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噸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6025"/>
              <c:y val="-0.4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91"/>
          <c:y val="0.073"/>
          <c:w val="0.09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15</xdr:col>
      <xdr:colOff>9525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5876925"/>
        <a:ext cx="10639425" cy="987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15</xdr:col>
      <xdr:colOff>0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0" y="6105525"/>
        <a:ext cx="10629900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15</xdr:col>
      <xdr:colOff>0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0" y="6105525"/>
        <a:ext cx="10629900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384" width="8.875" style="1" customWidth="1"/>
  </cols>
  <sheetData>
    <row r="1" spans="1:15" ht="24.75" thickBo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 thickBot="1">
      <c r="A2" s="54" t="s">
        <v>4</v>
      </c>
      <c r="B2" s="55"/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15" t="s">
        <v>0</v>
      </c>
    </row>
    <row r="3" spans="1:15" ht="30" customHeight="1">
      <c r="A3" s="51" t="s">
        <v>1</v>
      </c>
      <c r="B3" s="7" t="s">
        <v>20</v>
      </c>
      <c r="C3" s="8">
        <v>53459</v>
      </c>
      <c r="D3" s="8">
        <v>37618</v>
      </c>
      <c r="E3" s="8">
        <v>38117</v>
      </c>
      <c r="F3" s="8">
        <v>39045</v>
      </c>
      <c r="G3" s="8">
        <v>43077</v>
      </c>
      <c r="H3" s="8">
        <v>34196</v>
      </c>
      <c r="I3" s="8">
        <v>60966</v>
      </c>
      <c r="J3" s="8">
        <v>56032</v>
      </c>
      <c r="K3" s="8">
        <v>62493</v>
      </c>
      <c r="L3" s="8">
        <v>52628</v>
      </c>
      <c r="M3" s="8">
        <v>61131</v>
      </c>
      <c r="N3" s="8">
        <v>34398</v>
      </c>
      <c r="O3" s="9">
        <f aca="true" t="shared" si="0" ref="O3:O12">SUM(C3:N3)</f>
        <v>573160</v>
      </c>
    </row>
    <row r="4" spans="1:15" ht="30" customHeight="1" thickBot="1">
      <c r="A4" s="52"/>
      <c r="B4" s="10" t="s">
        <v>21</v>
      </c>
      <c r="C4" s="11">
        <v>63511</v>
      </c>
      <c r="D4" s="11">
        <v>46413</v>
      </c>
      <c r="E4" s="11">
        <v>42714</v>
      </c>
      <c r="F4" s="11">
        <v>42247</v>
      </c>
      <c r="G4" s="11">
        <v>50862</v>
      </c>
      <c r="H4" s="11">
        <v>51224</v>
      </c>
      <c r="I4" s="11">
        <v>68131</v>
      </c>
      <c r="J4" s="11">
        <v>70149</v>
      </c>
      <c r="K4" s="11">
        <v>67357</v>
      </c>
      <c r="L4" s="11">
        <v>70852</v>
      </c>
      <c r="M4" s="11">
        <v>72319</v>
      </c>
      <c r="N4" s="11">
        <v>35075</v>
      </c>
      <c r="O4" s="12">
        <f t="shared" si="0"/>
        <v>680854</v>
      </c>
    </row>
    <row r="5" spans="1:15" ht="30" customHeight="1">
      <c r="A5" s="53" t="s">
        <v>2</v>
      </c>
      <c r="B5" s="4" t="s">
        <v>20</v>
      </c>
      <c r="C5" s="6">
        <v>22164</v>
      </c>
      <c r="D5" s="6">
        <v>18822</v>
      </c>
      <c r="E5" s="6">
        <v>18226</v>
      </c>
      <c r="F5" s="6">
        <v>19952</v>
      </c>
      <c r="G5" s="6">
        <v>20408</v>
      </c>
      <c r="H5" s="6">
        <v>22169</v>
      </c>
      <c r="I5" s="6">
        <v>21694</v>
      </c>
      <c r="J5" s="6">
        <v>22147</v>
      </c>
      <c r="K5" s="6">
        <v>23572</v>
      </c>
      <c r="L5" s="6">
        <v>21489</v>
      </c>
      <c r="M5" s="6">
        <v>21825</v>
      </c>
      <c r="N5" s="6">
        <v>10941</v>
      </c>
      <c r="O5" s="16">
        <f t="shared" si="0"/>
        <v>243409</v>
      </c>
    </row>
    <row r="6" spans="1:15" ht="30" customHeight="1" thickBot="1">
      <c r="A6" s="53"/>
      <c r="B6" s="5" t="s">
        <v>21</v>
      </c>
      <c r="C6" s="13">
        <v>23055</v>
      </c>
      <c r="D6" s="13">
        <v>23286</v>
      </c>
      <c r="E6" s="13">
        <v>22429</v>
      </c>
      <c r="F6" s="13">
        <v>24897</v>
      </c>
      <c r="G6" s="13">
        <v>22590</v>
      </c>
      <c r="H6" s="13">
        <v>26071</v>
      </c>
      <c r="I6" s="13">
        <v>24058</v>
      </c>
      <c r="J6" s="13">
        <v>23897</v>
      </c>
      <c r="K6" s="13">
        <v>24893</v>
      </c>
      <c r="L6" s="13">
        <v>22180</v>
      </c>
      <c r="M6" s="13">
        <v>24585</v>
      </c>
      <c r="N6" s="13">
        <v>11528</v>
      </c>
      <c r="O6" s="17">
        <f t="shared" si="0"/>
        <v>273469</v>
      </c>
    </row>
    <row r="7" spans="1:15" ht="30" customHeight="1">
      <c r="A7" s="51" t="s">
        <v>3</v>
      </c>
      <c r="B7" s="7" t="s">
        <v>20</v>
      </c>
      <c r="C7" s="8">
        <v>11752</v>
      </c>
      <c r="D7" s="8">
        <v>11753</v>
      </c>
      <c r="E7" s="8">
        <v>11568</v>
      </c>
      <c r="F7" s="8">
        <v>11415</v>
      </c>
      <c r="G7" s="8">
        <v>12057</v>
      </c>
      <c r="H7" s="8">
        <v>12225</v>
      </c>
      <c r="I7" s="8">
        <v>14058</v>
      </c>
      <c r="J7" s="8">
        <v>11897</v>
      </c>
      <c r="K7" s="8">
        <v>14131</v>
      </c>
      <c r="L7" s="8">
        <v>13585</v>
      </c>
      <c r="M7" s="8">
        <v>12651</v>
      </c>
      <c r="N7" s="8">
        <v>6837</v>
      </c>
      <c r="O7" s="9">
        <f t="shared" si="0"/>
        <v>143929</v>
      </c>
    </row>
    <row r="8" spans="1:15" ht="30" customHeight="1" thickBot="1">
      <c r="A8" s="52"/>
      <c r="B8" s="10" t="s">
        <v>21</v>
      </c>
      <c r="C8" s="11">
        <v>12529</v>
      </c>
      <c r="D8" s="11">
        <v>12650</v>
      </c>
      <c r="E8" s="11">
        <v>11433</v>
      </c>
      <c r="F8" s="11">
        <v>12646</v>
      </c>
      <c r="G8" s="11">
        <v>13054</v>
      </c>
      <c r="H8" s="11">
        <v>14516</v>
      </c>
      <c r="I8" s="11">
        <v>15673</v>
      </c>
      <c r="J8" s="11">
        <v>16390</v>
      </c>
      <c r="K8" s="11">
        <v>15750</v>
      </c>
      <c r="L8" s="11">
        <v>15000</v>
      </c>
      <c r="M8" s="11">
        <v>15177</v>
      </c>
      <c r="N8" s="11">
        <v>6622</v>
      </c>
      <c r="O8" s="12">
        <f t="shared" si="0"/>
        <v>161440</v>
      </c>
    </row>
    <row r="9" spans="1:15" ht="30" customHeight="1">
      <c r="A9" s="53" t="s">
        <v>18</v>
      </c>
      <c r="B9" s="4" t="s">
        <v>20</v>
      </c>
      <c r="C9" s="6">
        <v>2723</v>
      </c>
      <c r="D9" s="6">
        <v>2335</v>
      </c>
      <c r="E9" s="6">
        <v>1945</v>
      </c>
      <c r="F9" s="6">
        <v>2194</v>
      </c>
      <c r="G9" s="6">
        <v>2300</v>
      </c>
      <c r="H9" s="6">
        <v>2568</v>
      </c>
      <c r="I9" s="6">
        <v>3013</v>
      </c>
      <c r="J9" s="6">
        <v>3019</v>
      </c>
      <c r="K9" s="6">
        <v>3360</v>
      </c>
      <c r="L9" s="6">
        <v>2673</v>
      </c>
      <c r="M9" s="6">
        <v>2598</v>
      </c>
      <c r="N9" s="6">
        <v>1395</v>
      </c>
      <c r="O9" s="16">
        <f t="shared" si="0"/>
        <v>30123</v>
      </c>
    </row>
    <row r="10" spans="1:15" ht="30" customHeight="1" thickBot="1">
      <c r="A10" s="53"/>
      <c r="B10" s="5" t="s">
        <v>21</v>
      </c>
      <c r="C10" s="13">
        <v>2761</v>
      </c>
      <c r="D10" s="13">
        <v>2378</v>
      </c>
      <c r="E10" s="13">
        <v>2071</v>
      </c>
      <c r="F10" s="13">
        <v>2264</v>
      </c>
      <c r="G10" s="13">
        <v>2375</v>
      </c>
      <c r="H10" s="13">
        <v>2604</v>
      </c>
      <c r="I10" s="13">
        <v>3214</v>
      </c>
      <c r="J10" s="13">
        <v>2835</v>
      </c>
      <c r="K10" s="13">
        <v>3919</v>
      </c>
      <c r="L10" s="13">
        <v>4550</v>
      </c>
      <c r="M10" s="13">
        <v>2625</v>
      </c>
      <c r="N10" s="13">
        <v>1419</v>
      </c>
      <c r="O10" s="17">
        <f t="shared" si="0"/>
        <v>33015</v>
      </c>
    </row>
    <row r="11" spans="1:15" ht="30" customHeight="1">
      <c r="A11" s="51" t="s">
        <v>19</v>
      </c>
      <c r="B11" s="7" t="s">
        <v>20</v>
      </c>
      <c r="C11" s="8">
        <v>8776</v>
      </c>
      <c r="D11" s="8">
        <v>8347</v>
      </c>
      <c r="E11" s="8">
        <v>5894</v>
      </c>
      <c r="F11" s="8">
        <v>6402</v>
      </c>
      <c r="G11" s="8">
        <v>7547</v>
      </c>
      <c r="H11" s="8">
        <v>6475</v>
      </c>
      <c r="I11" s="8">
        <v>6970</v>
      </c>
      <c r="J11" s="8">
        <v>8252</v>
      </c>
      <c r="K11" s="8">
        <v>6344</v>
      </c>
      <c r="L11" s="8">
        <v>6457</v>
      </c>
      <c r="M11" s="8">
        <v>7094</v>
      </c>
      <c r="N11" s="8">
        <v>3872</v>
      </c>
      <c r="O11" s="9">
        <f t="shared" si="0"/>
        <v>82430</v>
      </c>
    </row>
    <row r="12" spans="1:15" ht="30" customHeight="1" thickBot="1">
      <c r="A12" s="52"/>
      <c r="B12" s="10" t="s">
        <v>21</v>
      </c>
      <c r="C12" s="11">
        <v>8083</v>
      </c>
      <c r="D12" s="11">
        <v>8389</v>
      </c>
      <c r="E12" s="11">
        <v>5838</v>
      </c>
      <c r="F12" s="11">
        <v>6179</v>
      </c>
      <c r="G12" s="11">
        <v>7559</v>
      </c>
      <c r="H12" s="11">
        <v>6723</v>
      </c>
      <c r="I12" s="11">
        <v>6191</v>
      </c>
      <c r="J12" s="11">
        <v>7675</v>
      </c>
      <c r="K12" s="11">
        <v>4411</v>
      </c>
      <c r="L12" s="11">
        <v>4784</v>
      </c>
      <c r="M12" s="11">
        <v>7108</v>
      </c>
      <c r="N12" s="11">
        <v>3875</v>
      </c>
      <c r="O12" s="12">
        <f t="shared" si="0"/>
        <v>76815</v>
      </c>
    </row>
    <row r="13" spans="1:15" ht="54" customHeight="1">
      <c r="A13" s="48" t="s">
        <v>5</v>
      </c>
      <c r="B13" s="4" t="s">
        <v>23</v>
      </c>
      <c r="C13" s="6">
        <f>C3+C5+C7+C9+C11</f>
        <v>98874</v>
      </c>
      <c r="D13" s="6">
        <f aca="true" t="shared" si="1" ref="D13:O13">D3+D5+D7+D9+D11</f>
        <v>78875</v>
      </c>
      <c r="E13" s="6">
        <f t="shared" si="1"/>
        <v>75750</v>
      </c>
      <c r="F13" s="6">
        <f t="shared" si="1"/>
        <v>79008</v>
      </c>
      <c r="G13" s="6">
        <f t="shared" si="1"/>
        <v>85389</v>
      </c>
      <c r="H13" s="6">
        <f t="shared" si="1"/>
        <v>77633</v>
      </c>
      <c r="I13" s="6">
        <f t="shared" si="1"/>
        <v>106701</v>
      </c>
      <c r="J13" s="6">
        <f t="shared" si="1"/>
        <v>101347</v>
      </c>
      <c r="K13" s="6">
        <f t="shared" si="1"/>
        <v>109900</v>
      </c>
      <c r="L13" s="6">
        <f t="shared" si="1"/>
        <v>96832</v>
      </c>
      <c r="M13" s="6">
        <f t="shared" si="1"/>
        <v>105299</v>
      </c>
      <c r="N13" s="6">
        <f t="shared" si="1"/>
        <v>57443</v>
      </c>
      <c r="O13" s="16">
        <f t="shared" si="1"/>
        <v>1073051</v>
      </c>
    </row>
    <row r="14" spans="1:15" ht="55.5" customHeight="1" thickBot="1">
      <c r="A14" s="49"/>
      <c r="B14" s="18" t="s">
        <v>24</v>
      </c>
      <c r="C14" s="11">
        <f>C4+C6+C8+C10+C12</f>
        <v>109939</v>
      </c>
      <c r="D14" s="11">
        <f aca="true" t="shared" si="2" ref="D14:O14">D4+D6+D8+D10+D12</f>
        <v>93116</v>
      </c>
      <c r="E14" s="11">
        <f t="shared" si="2"/>
        <v>84485</v>
      </c>
      <c r="F14" s="11">
        <f t="shared" si="2"/>
        <v>88233</v>
      </c>
      <c r="G14" s="11">
        <f t="shared" si="2"/>
        <v>96440</v>
      </c>
      <c r="H14" s="11">
        <f t="shared" si="2"/>
        <v>101138</v>
      </c>
      <c r="I14" s="11">
        <f t="shared" si="2"/>
        <v>117267</v>
      </c>
      <c r="J14" s="11">
        <f t="shared" si="2"/>
        <v>120946</v>
      </c>
      <c r="K14" s="11">
        <f t="shared" si="2"/>
        <v>116330</v>
      </c>
      <c r="L14" s="11">
        <f t="shared" si="2"/>
        <v>117366</v>
      </c>
      <c r="M14" s="11">
        <f t="shared" si="2"/>
        <v>121814</v>
      </c>
      <c r="N14" s="11">
        <f t="shared" si="2"/>
        <v>58519</v>
      </c>
      <c r="O14" s="12">
        <f t="shared" si="2"/>
        <v>1225593</v>
      </c>
    </row>
  </sheetData>
  <sheetProtection/>
  <mergeCells count="8">
    <mergeCell ref="A13:A14"/>
    <mergeCell ref="A1:O1"/>
    <mergeCell ref="A3:A4"/>
    <mergeCell ref="A5:A6"/>
    <mergeCell ref="A7:A8"/>
    <mergeCell ref="A9:A10"/>
    <mergeCell ref="A11:A12"/>
    <mergeCell ref="A2:B2"/>
  </mergeCells>
  <printOptions/>
  <pageMargins left="0.35433070866141736" right="0.35433070866141736" top="0.5905511811023623" bottom="0.5905511811023623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34" t="s">
        <v>4</v>
      </c>
      <c r="B2" s="33" t="s">
        <v>39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30" customHeight="1">
      <c r="A3" s="61" t="s">
        <v>1</v>
      </c>
      <c r="B3" s="31" t="s">
        <v>26</v>
      </c>
      <c r="C3" s="3">
        <v>61677</v>
      </c>
      <c r="D3" s="3">
        <v>53273</v>
      </c>
      <c r="E3" s="3">
        <v>44029</v>
      </c>
      <c r="F3" s="3">
        <v>51840</v>
      </c>
      <c r="G3" s="3">
        <v>54791</v>
      </c>
      <c r="H3" s="3">
        <v>57452</v>
      </c>
      <c r="I3" s="3">
        <v>54375</v>
      </c>
      <c r="J3" s="3">
        <v>72418</v>
      </c>
      <c r="K3" s="3">
        <v>56263</v>
      </c>
      <c r="L3" s="3">
        <v>64136</v>
      </c>
      <c r="M3" s="3">
        <v>60791</v>
      </c>
      <c r="N3" s="3">
        <v>52292</v>
      </c>
      <c r="O3" s="25">
        <f aca="true" t="shared" si="0" ref="O3:O14">SUM(C3:N3)</f>
        <v>683337</v>
      </c>
    </row>
    <row r="4" spans="1:16" ht="30" customHeight="1">
      <c r="A4" s="62"/>
      <c r="B4" s="32" t="s">
        <v>40</v>
      </c>
      <c r="C4" s="21">
        <v>62106</v>
      </c>
      <c r="D4" s="21">
        <v>58413</v>
      </c>
      <c r="E4" s="21">
        <v>50037</v>
      </c>
      <c r="F4" s="21">
        <v>59886</v>
      </c>
      <c r="G4" s="21">
        <v>57563</v>
      </c>
      <c r="H4" s="21">
        <v>62536</v>
      </c>
      <c r="I4" s="21">
        <v>65436</v>
      </c>
      <c r="J4" s="21">
        <v>69520</v>
      </c>
      <c r="K4" s="21">
        <v>70121</v>
      </c>
      <c r="L4" s="21">
        <v>65052</v>
      </c>
      <c r="M4" s="21">
        <v>65419</v>
      </c>
      <c r="N4" s="21">
        <v>59447</v>
      </c>
      <c r="O4" s="26">
        <f t="shared" si="0"/>
        <v>745536</v>
      </c>
      <c r="P4" s="27"/>
    </row>
    <row r="5" spans="1:16" ht="30" customHeight="1">
      <c r="A5" s="61" t="s">
        <v>2</v>
      </c>
      <c r="B5" s="31" t="s">
        <v>26</v>
      </c>
      <c r="C5" s="3">
        <v>27639</v>
      </c>
      <c r="D5" s="3">
        <v>27471</v>
      </c>
      <c r="E5" s="3">
        <v>25201</v>
      </c>
      <c r="F5" s="3">
        <v>22312</v>
      </c>
      <c r="G5" s="3">
        <v>24939</v>
      </c>
      <c r="H5" s="3">
        <v>25119</v>
      </c>
      <c r="I5" s="3">
        <v>28222</v>
      </c>
      <c r="J5" s="3">
        <v>29588</v>
      </c>
      <c r="K5" s="3">
        <v>31871</v>
      </c>
      <c r="L5" s="3">
        <v>29480</v>
      </c>
      <c r="M5" s="3">
        <v>25948</v>
      </c>
      <c r="N5" s="3">
        <v>22364</v>
      </c>
      <c r="O5" s="25">
        <f t="shared" si="0"/>
        <v>320154</v>
      </c>
      <c r="P5" s="27"/>
    </row>
    <row r="6" spans="1:16" ht="30" customHeight="1">
      <c r="A6" s="62"/>
      <c r="B6" s="32" t="s">
        <v>40</v>
      </c>
      <c r="C6" s="21">
        <v>29040</v>
      </c>
      <c r="D6" s="21">
        <v>28715</v>
      </c>
      <c r="E6" s="21">
        <v>23674</v>
      </c>
      <c r="F6" s="21">
        <v>26857</v>
      </c>
      <c r="G6" s="21">
        <v>28362</v>
      </c>
      <c r="H6" s="21">
        <v>27115</v>
      </c>
      <c r="I6" s="21">
        <v>28770</v>
      </c>
      <c r="J6" s="21">
        <v>33170</v>
      </c>
      <c r="K6" s="21">
        <v>31955</v>
      </c>
      <c r="L6" s="21">
        <v>33286</v>
      </c>
      <c r="M6" s="21">
        <v>28670</v>
      </c>
      <c r="N6" s="21">
        <v>24834</v>
      </c>
      <c r="O6" s="26">
        <f t="shared" si="0"/>
        <v>344448</v>
      </c>
      <c r="P6" s="27"/>
    </row>
    <row r="7" spans="1:16" ht="30" customHeight="1">
      <c r="A7" s="61" t="s">
        <v>3</v>
      </c>
      <c r="B7" s="31" t="s">
        <v>26</v>
      </c>
      <c r="C7" s="3">
        <v>11665</v>
      </c>
      <c r="D7" s="3">
        <v>10757</v>
      </c>
      <c r="E7" s="3">
        <v>11326</v>
      </c>
      <c r="F7" s="3">
        <v>11528</v>
      </c>
      <c r="G7" s="3">
        <v>10407</v>
      </c>
      <c r="H7" s="3">
        <v>12280</v>
      </c>
      <c r="I7" s="3">
        <v>12530</v>
      </c>
      <c r="J7" s="3">
        <v>13025</v>
      </c>
      <c r="K7" s="3">
        <v>12750</v>
      </c>
      <c r="L7" s="3">
        <v>13426</v>
      </c>
      <c r="M7" s="3">
        <v>11890</v>
      </c>
      <c r="N7" s="3">
        <v>11932</v>
      </c>
      <c r="O7" s="25">
        <f t="shared" si="0"/>
        <v>143516</v>
      </c>
      <c r="P7" s="27"/>
    </row>
    <row r="8" spans="1:16" ht="30" customHeight="1">
      <c r="A8" s="62"/>
      <c r="B8" s="32" t="s">
        <v>40</v>
      </c>
      <c r="C8" s="21">
        <v>13273</v>
      </c>
      <c r="D8" s="21">
        <v>13877</v>
      </c>
      <c r="E8" s="21">
        <v>11668</v>
      </c>
      <c r="F8" s="21">
        <v>13337</v>
      </c>
      <c r="G8" s="21">
        <v>11757</v>
      </c>
      <c r="H8" s="21">
        <v>13812</v>
      </c>
      <c r="I8" s="21">
        <v>13446</v>
      </c>
      <c r="J8" s="21">
        <v>14401</v>
      </c>
      <c r="K8" s="21">
        <v>14907</v>
      </c>
      <c r="L8" s="21">
        <v>14898</v>
      </c>
      <c r="M8" s="21">
        <v>14423</v>
      </c>
      <c r="N8" s="21">
        <v>13291</v>
      </c>
      <c r="O8" s="26">
        <f t="shared" si="0"/>
        <v>163090</v>
      </c>
      <c r="P8" s="27"/>
    </row>
    <row r="9" spans="1:16" ht="30" customHeight="1">
      <c r="A9" s="61" t="s">
        <v>18</v>
      </c>
      <c r="B9" s="31" t="s">
        <v>26</v>
      </c>
      <c r="C9" s="3">
        <v>2840</v>
      </c>
      <c r="D9" s="3">
        <v>2723</v>
      </c>
      <c r="E9" s="3">
        <v>2661</v>
      </c>
      <c r="F9" s="3">
        <v>2491</v>
      </c>
      <c r="G9" s="3">
        <v>2547</v>
      </c>
      <c r="H9" s="3">
        <v>2505</v>
      </c>
      <c r="I9" s="3">
        <v>2633</v>
      </c>
      <c r="J9" s="3">
        <v>3227</v>
      </c>
      <c r="K9" s="3">
        <v>3494</v>
      </c>
      <c r="L9" s="3">
        <v>2977</v>
      </c>
      <c r="M9" s="3">
        <v>2738</v>
      </c>
      <c r="N9" s="3">
        <v>2736</v>
      </c>
      <c r="O9" s="25">
        <f t="shared" si="0"/>
        <v>33572</v>
      </c>
      <c r="P9" s="27"/>
    </row>
    <row r="10" spans="1:16" ht="30" customHeight="1">
      <c r="A10" s="62"/>
      <c r="B10" s="32" t="s">
        <v>40</v>
      </c>
      <c r="C10" s="21">
        <v>3050</v>
      </c>
      <c r="D10" s="21">
        <v>3157</v>
      </c>
      <c r="E10" s="21">
        <v>2767</v>
      </c>
      <c r="F10" s="21">
        <v>2971</v>
      </c>
      <c r="G10" s="21">
        <v>2783</v>
      </c>
      <c r="H10" s="21">
        <v>2866</v>
      </c>
      <c r="I10" s="21">
        <v>2710</v>
      </c>
      <c r="J10" s="21">
        <v>3282</v>
      </c>
      <c r="K10" s="21">
        <v>3728</v>
      </c>
      <c r="L10" s="21">
        <v>3183</v>
      </c>
      <c r="M10" s="21">
        <v>3024</v>
      </c>
      <c r="N10" s="21">
        <v>2975</v>
      </c>
      <c r="O10" s="26">
        <f t="shared" si="0"/>
        <v>36496</v>
      </c>
      <c r="P10" s="27"/>
    </row>
    <row r="11" spans="1:16" ht="30" customHeight="1">
      <c r="A11" s="61" t="s">
        <v>19</v>
      </c>
      <c r="B11" s="31" t="s">
        <v>26</v>
      </c>
      <c r="C11" s="3">
        <v>5791</v>
      </c>
      <c r="D11" s="3">
        <v>5894</v>
      </c>
      <c r="E11" s="3">
        <v>4191</v>
      </c>
      <c r="F11" s="3">
        <v>5028</v>
      </c>
      <c r="G11" s="3">
        <v>4556</v>
      </c>
      <c r="H11" s="3">
        <v>4641</v>
      </c>
      <c r="I11" s="3">
        <v>5433</v>
      </c>
      <c r="J11" s="3">
        <v>5621</v>
      </c>
      <c r="K11" s="3">
        <v>6161</v>
      </c>
      <c r="L11" s="3">
        <v>5697</v>
      </c>
      <c r="M11" s="3">
        <v>5319</v>
      </c>
      <c r="N11" s="3">
        <v>4225</v>
      </c>
      <c r="O11" s="25">
        <f t="shared" si="0"/>
        <v>62557</v>
      </c>
      <c r="P11" s="27"/>
    </row>
    <row r="12" spans="1:16" ht="30" customHeight="1">
      <c r="A12" s="62"/>
      <c r="B12" s="32" t="s">
        <v>40</v>
      </c>
      <c r="C12" s="21">
        <v>6493</v>
      </c>
      <c r="D12" s="21">
        <v>6364</v>
      </c>
      <c r="E12" s="21">
        <v>5284</v>
      </c>
      <c r="F12" s="21">
        <v>5885</v>
      </c>
      <c r="G12" s="21">
        <v>5200</v>
      </c>
      <c r="H12" s="21">
        <v>5690</v>
      </c>
      <c r="I12" s="21">
        <v>6066</v>
      </c>
      <c r="J12" s="21">
        <v>6991</v>
      </c>
      <c r="K12" s="21">
        <v>7370</v>
      </c>
      <c r="L12" s="21">
        <v>6755</v>
      </c>
      <c r="M12" s="21">
        <v>6107</v>
      </c>
      <c r="N12" s="21">
        <v>5568</v>
      </c>
      <c r="O12" s="26">
        <f t="shared" si="0"/>
        <v>73773</v>
      </c>
      <c r="P12" s="27"/>
    </row>
    <row r="13" spans="1:17" ht="30" customHeight="1">
      <c r="A13" s="64" t="s">
        <v>5</v>
      </c>
      <c r="B13" s="31" t="s">
        <v>26</v>
      </c>
      <c r="C13" s="3">
        <f aca="true" t="shared" si="1" ref="C13:N14">C3+C5+C7+C9+C11</f>
        <v>109612</v>
      </c>
      <c r="D13" s="3">
        <f t="shared" si="1"/>
        <v>100118</v>
      </c>
      <c r="E13" s="3">
        <f t="shared" si="1"/>
        <v>87408</v>
      </c>
      <c r="F13" s="3">
        <f t="shared" si="1"/>
        <v>93199</v>
      </c>
      <c r="G13" s="3">
        <f t="shared" si="1"/>
        <v>97240</v>
      </c>
      <c r="H13" s="3">
        <f t="shared" si="1"/>
        <v>101997</v>
      </c>
      <c r="I13" s="3">
        <f t="shared" si="1"/>
        <v>103193</v>
      </c>
      <c r="J13" s="3">
        <f t="shared" si="1"/>
        <v>123879</v>
      </c>
      <c r="K13" s="3">
        <f t="shared" si="1"/>
        <v>110539</v>
      </c>
      <c r="L13" s="3">
        <f t="shared" si="1"/>
        <v>115716</v>
      </c>
      <c r="M13" s="3">
        <f t="shared" si="1"/>
        <v>106686</v>
      </c>
      <c r="N13" s="3">
        <f t="shared" si="1"/>
        <v>93549</v>
      </c>
      <c r="O13" s="25">
        <f t="shared" si="0"/>
        <v>1243136</v>
      </c>
      <c r="P13" s="27"/>
      <c r="Q13" s="28"/>
    </row>
    <row r="14" spans="1:17" ht="30" customHeight="1" thickBot="1">
      <c r="A14" s="65"/>
      <c r="B14" s="32" t="s">
        <v>40</v>
      </c>
      <c r="C14" s="21">
        <f t="shared" si="1"/>
        <v>113962</v>
      </c>
      <c r="D14" s="21">
        <f t="shared" si="1"/>
        <v>110526</v>
      </c>
      <c r="E14" s="21">
        <f t="shared" si="1"/>
        <v>93430</v>
      </c>
      <c r="F14" s="21">
        <f t="shared" si="1"/>
        <v>108936</v>
      </c>
      <c r="G14" s="21">
        <f t="shared" si="1"/>
        <v>105665</v>
      </c>
      <c r="H14" s="21">
        <f t="shared" si="1"/>
        <v>112019</v>
      </c>
      <c r="I14" s="21">
        <f t="shared" si="1"/>
        <v>116428</v>
      </c>
      <c r="J14" s="21">
        <f t="shared" si="1"/>
        <v>127364</v>
      </c>
      <c r="K14" s="21">
        <f t="shared" si="1"/>
        <v>128081</v>
      </c>
      <c r="L14" s="21">
        <f t="shared" si="1"/>
        <v>123174</v>
      </c>
      <c r="M14" s="3">
        <f t="shared" si="1"/>
        <v>117643</v>
      </c>
      <c r="N14" s="21">
        <f>N4+N6+N8+N10+N12</f>
        <v>106115</v>
      </c>
      <c r="O14" s="26">
        <f t="shared" si="0"/>
        <v>1363343</v>
      </c>
      <c r="P14" s="27"/>
      <c r="Q14" s="28"/>
    </row>
    <row r="15" ht="15.75">
      <c r="P15" s="27"/>
    </row>
    <row r="16" ht="15.75">
      <c r="A16" s="1" t="s">
        <v>41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34" t="s">
        <v>44</v>
      </c>
      <c r="B2" s="33" t="s">
        <v>45</v>
      </c>
      <c r="C2" s="23" t="s">
        <v>46</v>
      </c>
      <c r="D2" s="23" t="s">
        <v>47</v>
      </c>
      <c r="E2" s="23" t="s">
        <v>48</v>
      </c>
      <c r="F2" s="23" t="s">
        <v>49</v>
      </c>
      <c r="G2" s="23" t="s">
        <v>50</v>
      </c>
      <c r="H2" s="23" t="s">
        <v>51</v>
      </c>
      <c r="I2" s="23" t="s">
        <v>52</v>
      </c>
      <c r="J2" s="23" t="s">
        <v>53</v>
      </c>
      <c r="K2" s="23" t="s">
        <v>54</v>
      </c>
      <c r="L2" s="23" t="s">
        <v>55</v>
      </c>
      <c r="M2" s="23" t="s">
        <v>56</v>
      </c>
      <c r="N2" s="23" t="s">
        <v>57</v>
      </c>
      <c r="O2" s="24" t="s">
        <v>58</v>
      </c>
    </row>
    <row r="3" spans="1:15" ht="30" customHeight="1">
      <c r="A3" s="61" t="s">
        <v>59</v>
      </c>
      <c r="B3" s="31" t="s">
        <v>60</v>
      </c>
      <c r="C3" s="3">
        <v>59219</v>
      </c>
      <c r="D3" s="3">
        <v>45719</v>
      </c>
      <c r="E3" s="3">
        <v>42974</v>
      </c>
      <c r="F3" s="3">
        <v>53580</v>
      </c>
      <c r="G3" s="3">
        <v>53109</v>
      </c>
      <c r="H3" s="3">
        <v>53686</v>
      </c>
      <c r="I3" s="3">
        <v>57856</v>
      </c>
      <c r="J3" s="3">
        <v>58040</v>
      </c>
      <c r="K3" s="3">
        <v>53969</v>
      </c>
      <c r="L3" s="3">
        <v>54402</v>
      </c>
      <c r="M3" s="3">
        <v>53700</v>
      </c>
      <c r="N3" s="3">
        <v>47724</v>
      </c>
      <c r="O3" s="25">
        <f aca="true" t="shared" si="0" ref="O3:O14">SUM(C3:N3)</f>
        <v>633978</v>
      </c>
    </row>
    <row r="4" spans="1:16" ht="30" customHeight="1">
      <c r="A4" s="62"/>
      <c r="B4" s="32" t="s">
        <v>61</v>
      </c>
      <c r="C4" s="21">
        <v>57600</v>
      </c>
      <c r="D4" s="21">
        <v>55234</v>
      </c>
      <c r="E4" s="21">
        <v>46695</v>
      </c>
      <c r="F4" s="21">
        <v>56073</v>
      </c>
      <c r="G4" s="21">
        <v>58900</v>
      </c>
      <c r="H4" s="21">
        <v>60642</v>
      </c>
      <c r="I4" s="21">
        <v>58972</v>
      </c>
      <c r="J4" s="21">
        <v>61943</v>
      </c>
      <c r="K4" s="21">
        <v>62663</v>
      </c>
      <c r="L4" s="21">
        <v>57505</v>
      </c>
      <c r="M4" s="21">
        <v>57663</v>
      </c>
      <c r="N4" s="21">
        <v>51248</v>
      </c>
      <c r="O4" s="26">
        <f t="shared" si="0"/>
        <v>685138</v>
      </c>
      <c r="P4" s="27"/>
    </row>
    <row r="5" spans="1:16" ht="30" customHeight="1">
      <c r="A5" s="61" t="s">
        <v>62</v>
      </c>
      <c r="B5" s="31" t="s">
        <v>60</v>
      </c>
      <c r="C5" s="3">
        <v>21357</v>
      </c>
      <c r="D5" s="3">
        <v>18912</v>
      </c>
      <c r="E5" s="3">
        <v>16917</v>
      </c>
      <c r="F5" s="3">
        <v>17609</v>
      </c>
      <c r="G5" s="3">
        <v>19034</v>
      </c>
      <c r="H5" s="3">
        <v>21557</v>
      </c>
      <c r="I5" s="3">
        <v>23177</v>
      </c>
      <c r="J5" s="3">
        <v>23349</v>
      </c>
      <c r="K5" s="3">
        <v>24385</v>
      </c>
      <c r="L5" s="3">
        <v>22989</v>
      </c>
      <c r="M5" s="3">
        <v>21485</v>
      </c>
      <c r="N5" s="3">
        <v>20365</v>
      </c>
      <c r="O5" s="25">
        <f t="shared" si="0"/>
        <v>251136</v>
      </c>
      <c r="P5" s="27"/>
    </row>
    <row r="6" spans="1:16" ht="30" customHeight="1">
      <c r="A6" s="62"/>
      <c r="B6" s="32" t="s">
        <v>61</v>
      </c>
      <c r="C6" s="21">
        <v>24443</v>
      </c>
      <c r="D6" s="21">
        <v>21100</v>
      </c>
      <c r="E6" s="21">
        <v>17757</v>
      </c>
      <c r="F6" s="21">
        <v>21065</v>
      </c>
      <c r="G6" s="21">
        <v>21340</v>
      </c>
      <c r="H6" s="21">
        <v>23694</v>
      </c>
      <c r="I6" s="21">
        <v>26152</v>
      </c>
      <c r="J6" s="21">
        <v>26448</v>
      </c>
      <c r="K6" s="21">
        <v>28119</v>
      </c>
      <c r="L6" s="21">
        <v>27182</v>
      </c>
      <c r="M6" s="21">
        <v>24678</v>
      </c>
      <c r="N6" s="21">
        <v>23476</v>
      </c>
      <c r="O6" s="26">
        <f t="shared" si="0"/>
        <v>285454</v>
      </c>
      <c r="P6" s="27"/>
    </row>
    <row r="7" spans="1:16" ht="30" customHeight="1">
      <c r="A7" s="61" t="s">
        <v>63</v>
      </c>
      <c r="B7" s="31" t="s">
        <v>60</v>
      </c>
      <c r="C7" s="3">
        <v>11835</v>
      </c>
      <c r="D7" s="3">
        <v>11398</v>
      </c>
      <c r="E7" s="3">
        <v>11088</v>
      </c>
      <c r="F7" s="3">
        <v>11134</v>
      </c>
      <c r="G7" s="3">
        <v>9113</v>
      </c>
      <c r="H7" s="3">
        <v>10327</v>
      </c>
      <c r="I7" s="3">
        <v>10499</v>
      </c>
      <c r="J7" s="3">
        <v>11881</v>
      </c>
      <c r="K7" s="3">
        <v>11236</v>
      </c>
      <c r="L7" s="3">
        <v>10605</v>
      </c>
      <c r="M7" s="3">
        <v>10658</v>
      </c>
      <c r="N7" s="3">
        <v>9684</v>
      </c>
      <c r="O7" s="25">
        <f t="shared" si="0"/>
        <v>129458</v>
      </c>
      <c r="P7" s="27"/>
    </row>
    <row r="8" spans="1:16" ht="30" customHeight="1">
      <c r="A8" s="62"/>
      <c r="B8" s="32" t="s">
        <v>61</v>
      </c>
      <c r="C8" s="21">
        <v>13922</v>
      </c>
      <c r="D8" s="21">
        <v>13477</v>
      </c>
      <c r="E8" s="21">
        <v>12736</v>
      </c>
      <c r="F8" s="21">
        <v>12590</v>
      </c>
      <c r="G8" s="21">
        <v>10821</v>
      </c>
      <c r="H8" s="21">
        <v>11093</v>
      </c>
      <c r="I8" s="21">
        <v>11927</v>
      </c>
      <c r="J8" s="21">
        <v>13539</v>
      </c>
      <c r="K8" s="21">
        <v>13964</v>
      </c>
      <c r="L8" s="21">
        <v>14187</v>
      </c>
      <c r="M8" s="21">
        <v>11979</v>
      </c>
      <c r="N8" s="21">
        <v>11239</v>
      </c>
      <c r="O8" s="26">
        <f t="shared" si="0"/>
        <v>151474</v>
      </c>
      <c r="P8" s="27"/>
    </row>
    <row r="9" spans="1:16" ht="30" customHeight="1">
      <c r="A9" s="61" t="s">
        <v>64</v>
      </c>
      <c r="B9" s="31" t="s">
        <v>60</v>
      </c>
      <c r="C9" s="3">
        <v>2614</v>
      </c>
      <c r="D9" s="3">
        <v>2462</v>
      </c>
      <c r="E9" s="3">
        <v>1964</v>
      </c>
      <c r="F9" s="3">
        <v>2268</v>
      </c>
      <c r="G9" s="3">
        <v>2195</v>
      </c>
      <c r="H9" s="3">
        <v>2842</v>
      </c>
      <c r="I9" s="3">
        <v>3178</v>
      </c>
      <c r="J9" s="3">
        <v>3088</v>
      </c>
      <c r="K9" s="3">
        <v>3314</v>
      </c>
      <c r="L9" s="3">
        <v>2874</v>
      </c>
      <c r="M9" s="3">
        <v>2658</v>
      </c>
      <c r="N9" s="3">
        <v>2544</v>
      </c>
      <c r="O9" s="25">
        <f t="shared" si="0"/>
        <v>32001</v>
      </c>
      <c r="P9" s="27"/>
    </row>
    <row r="10" spans="1:16" ht="30" customHeight="1">
      <c r="A10" s="62"/>
      <c r="B10" s="32" t="s">
        <v>61</v>
      </c>
      <c r="C10" s="21">
        <v>2989</v>
      </c>
      <c r="D10" s="21">
        <v>2891</v>
      </c>
      <c r="E10" s="21">
        <v>2468</v>
      </c>
      <c r="F10" s="21">
        <v>2695</v>
      </c>
      <c r="G10" s="21">
        <v>2587</v>
      </c>
      <c r="H10" s="21">
        <v>3189</v>
      </c>
      <c r="I10" s="21">
        <v>3315</v>
      </c>
      <c r="J10" s="21">
        <v>3433</v>
      </c>
      <c r="K10" s="21">
        <v>4216</v>
      </c>
      <c r="L10" s="21">
        <v>3833</v>
      </c>
      <c r="M10" s="21">
        <v>3803</v>
      </c>
      <c r="N10" s="21">
        <v>3361</v>
      </c>
      <c r="O10" s="26">
        <f t="shared" si="0"/>
        <v>38780</v>
      </c>
      <c r="P10" s="27"/>
    </row>
    <row r="11" spans="1:16" ht="30" customHeight="1">
      <c r="A11" s="61" t="s">
        <v>65</v>
      </c>
      <c r="B11" s="31" t="s">
        <v>60</v>
      </c>
      <c r="C11" s="3">
        <v>4634</v>
      </c>
      <c r="D11" s="3">
        <v>4887</v>
      </c>
      <c r="E11" s="3">
        <v>4182</v>
      </c>
      <c r="F11" s="3">
        <v>4447</v>
      </c>
      <c r="G11" s="3">
        <v>5018</v>
      </c>
      <c r="H11" s="3">
        <v>4553</v>
      </c>
      <c r="I11" s="3">
        <v>5285</v>
      </c>
      <c r="J11" s="3">
        <v>4917</v>
      </c>
      <c r="K11" s="3">
        <v>4343</v>
      </c>
      <c r="L11" s="3">
        <v>4302</v>
      </c>
      <c r="M11" s="3">
        <v>4384</v>
      </c>
      <c r="N11" s="3">
        <v>4240</v>
      </c>
      <c r="O11" s="25">
        <f t="shared" si="0"/>
        <v>55192</v>
      </c>
      <c r="P11" s="27"/>
    </row>
    <row r="12" spans="1:16" ht="30" customHeight="1">
      <c r="A12" s="62"/>
      <c r="B12" s="32" t="s">
        <v>61</v>
      </c>
      <c r="C12" s="21">
        <v>6168</v>
      </c>
      <c r="D12" s="21">
        <v>5891</v>
      </c>
      <c r="E12" s="21">
        <v>5449</v>
      </c>
      <c r="F12" s="21">
        <v>6102</v>
      </c>
      <c r="G12" s="21">
        <v>5969</v>
      </c>
      <c r="H12" s="21">
        <v>6495</v>
      </c>
      <c r="I12" s="21">
        <v>6903</v>
      </c>
      <c r="J12" s="21">
        <v>6484</v>
      </c>
      <c r="K12" s="21">
        <v>6677</v>
      </c>
      <c r="L12" s="21">
        <v>6723</v>
      </c>
      <c r="M12" s="21">
        <v>5869</v>
      </c>
      <c r="N12" s="21">
        <v>4640</v>
      </c>
      <c r="O12" s="26">
        <f t="shared" si="0"/>
        <v>73370</v>
      </c>
      <c r="P12" s="27"/>
    </row>
    <row r="13" spans="1:17" ht="30" customHeight="1">
      <c r="A13" s="64" t="s">
        <v>66</v>
      </c>
      <c r="B13" s="31" t="s">
        <v>60</v>
      </c>
      <c r="C13" s="3">
        <f aca="true" t="shared" si="1" ref="C13:N13">C3+C5+C7+C9+C11</f>
        <v>99659</v>
      </c>
      <c r="D13" s="3">
        <f t="shared" si="1"/>
        <v>83378</v>
      </c>
      <c r="E13" s="3">
        <f t="shared" si="1"/>
        <v>77125</v>
      </c>
      <c r="F13" s="3">
        <f t="shared" si="1"/>
        <v>89038</v>
      </c>
      <c r="G13" s="3">
        <f t="shared" si="1"/>
        <v>88469</v>
      </c>
      <c r="H13" s="3">
        <f t="shared" si="1"/>
        <v>92965</v>
      </c>
      <c r="I13" s="3">
        <f t="shared" si="1"/>
        <v>99995</v>
      </c>
      <c r="J13" s="3">
        <f t="shared" si="1"/>
        <v>101275</v>
      </c>
      <c r="K13" s="3">
        <f t="shared" si="1"/>
        <v>97247</v>
      </c>
      <c r="L13" s="3">
        <f t="shared" si="1"/>
        <v>95172</v>
      </c>
      <c r="M13" s="3">
        <f t="shared" si="1"/>
        <v>92885</v>
      </c>
      <c r="N13" s="3">
        <f t="shared" si="1"/>
        <v>84557</v>
      </c>
      <c r="O13" s="25">
        <f t="shared" si="0"/>
        <v>1101765</v>
      </c>
      <c r="P13" s="27"/>
      <c r="Q13" s="28"/>
    </row>
    <row r="14" spans="1:17" ht="30" customHeight="1" thickBot="1">
      <c r="A14" s="65"/>
      <c r="B14" s="32" t="s">
        <v>61</v>
      </c>
      <c r="C14" s="21">
        <f aca="true" t="shared" si="2" ref="C14:N14">C4+C6+C8+C10+C12</f>
        <v>105122</v>
      </c>
      <c r="D14" s="21">
        <f t="shared" si="2"/>
        <v>98593</v>
      </c>
      <c r="E14" s="21">
        <f t="shared" si="2"/>
        <v>85105</v>
      </c>
      <c r="F14" s="21">
        <f t="shared" si="2"/>
        <v>98525</v>
      </c>
      <c r="G14" s="21">
        <f t="shared" si="2"/>
        <v>99617</v>
      </c>
      <c r="H14" s="21">
        <f t="shared" si="2"/>
        <v>105113</v>
      </c>
      <c r="I14" s="21">
        <f t="shared" si="2"/>
        <v>107269</v>
      </c>
      <c r="J14" s="21">
        <f t="shared" si="2"/>
        <v>111847</v>
      </c>
      <c r="K14" s="21">
        <f t="shared" si="2"/>
        <v>115639</v>
      </c>
      <c r="L14" s="21">
        <f t="shared" si="2"/>
        <v>109430</v>
      </c>
      <c r="M14" s="3">
        <f t="shared" si="2"/>
        <v>103992</v>
      </c>
      <c r="N14" s="21">
        <f t="shared" si="2"/>
        <v>93964</v>
      </c>
      <c r="O14" s="26">
        <f t="shared" si="0"/>
        <v>1234216</v>
      </c>
      <c r="P14" s="27"/>
      <c r="Q14" s="28"/>
    </row>
    <row r="15" ht="15.75">
      <c r="P15" s="27"/>
    </row>
    <row r="16" ht="15.75">
      <c r="A16" s="1" t="s">
        <v>67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4">
      <selection activeCell="A10" sqref="A1:IV1638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24.75" customHeight="1">
      <c r="A2" s="34" t="s">
        <v>4</v>
      </c>
      <c r="B2" s="3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24.75" customHeight="1">
      <c r="A3" s="61" t="s">
        <v>1</v>
      </c>
      <c r="B3" s="31" t="s">
        <v>20</v>
      </c>
      <c r="C3" s="3">
        <v>54570</v>
      </c>
      <c r="D3" s="3">
        <v>48461</v>
      </c>
      <c r="E3" s="3">
        <v>41701</v>
      </c>
      <c r="F3" s="3">
        <v>49853</v>
      </c>
      <c r="G3" s="3">
        <v>52971</v>
      </c>
      <c r="H3" s="3">
        <v>51901</v>
      </c>
      <c r="I3" s="3">
        <v>66278</v>
      </c>
      <c r="J3" s="3">
        <v>64172</v>
      </c>
      <c r="K3" s="3">
        <v>61387</v>
      </c>
      <c r="L3" s="3">
        <v>62147</v>
      </c>
      <c r="M3" s="3">
        <v>56670</v>
      </c>
      <c r="N3" s="3">
        <v>53176</v>
      </c>
      <c r="O3" s="25">
        <f aca="true" t="shared" si="0" ref="O3:O17">SUM(C3:N3)</f>
        <v>663287</v>
      </c>
    </row>
    <row r="4" spans="1:15" ht="24.75" customHeight="1">
      <c r="A4" s="63"/>
      <c r="B4" s="31" t="s">
        <v>70</v>
      </c>
      <c r="C4" s="3">
        <v>79</v>
      </c>
      <c r="D4" s="3">
        <v>15</v>
      </c>
      <c r="E4" s="3">
        <v>47</v>
      </c>
      <c r="F4" s="3">
        <v>20</v>
      </c>
      <c r="G4" s="3">
        <v>36</v>
      </c>
      <c r="H4" s="3">
        <v>48</v>
      </c>
      <c r="I4" s="3"/>
      <c r="J4" s="3"/>
      <c r="K4" s="3"/>
      <c r="L4" s="3"/>
      <c r="M4" s="3"/>
      <c r="N4" s="3"/>
      <c r="O4" s="25">
        <f>SUM(C4:N4)</f>
        <v>245</v>
      </c>
    </row>
    <row r="5" spans="1:16" ht="24.75" customHeight="1">
      <c r="A5" s="62"/>
      <c r="B5" s="32" t="s">
        <v>21</v>
      </c>
      <c r="C5" s="21">
        <v>52067</v>
      </c>
      <c r="D5" s="21">
        <v>54433</v>
      </c>
      <c r="E5" s="21">
        <v>48141</v>
      </c>
      <c r="F5" s="21">
        <v>55396</v>
      </c>
      <c r="G5" s="21">
        <v>55556</v>
      </c>
      <c r="H5" s="21">
        <v>62492</v>
      </c>
      <c r="I5" s="21">
        <v>64579</v>
      </c>
      <c r="J5" s="21">
        <v>65722</v>
      </c>
      <c r="K5" s="21">
        <v>66617</v>
      </c>
      <c r="L5" s="21">
        <v>63459</v>
      </c>
      <c r="M5" s="21">
        <v>62664</v>
      </c>
      <c r="N5" s="21">
        <v>59365</v>
      </c>
      <c r="O5" s="26">
        <f t="shared" si="0"/>
        <v>710491</v>
      </c>
      <c r="P5" s="27"/>
    </row>
    <row r="6" spans="1:16" ht="24.75" customHeight="1">
      <c r="A6" s="61" t="s">
        <v>2</v>
      </c>
      <c r="B6" s="31" t="s">
        <v>20</v>
      </c>
      <c r="C6" s="3">
        <v>20501</v>
      </c>
      <c r="D6" s="3">
        <v>20673</v>
      </c>
      <c r="E6" s="3">
        <v>18944</v>
      </c>
      <c r="F6" s="3">
        <v>21475</v>
      </c>
      <c r="G6" s="3">
        <v>21156</v>
      </c>
      <c r="H6" s="3">
        <v>23291</v>
      </c>
      <c r="I6" s="3">
        <v>23330</v>
      </c>
      <c r="J6" s="3">
        <v>23941</v>
      </c>
      <c r="K6" s="3">
        <v>24758</v>
      </c>
      <c r="L6" s="3">
        <v>22844</v>
      </c>
      <c r="M6" s="3">
        <v>22326</v>
      </c>
      <c r="N6" s="3">
        <v>18748</v>
      </c>
      <c r="O6" s="25">
        <f t="shared" si="0"/>
        <v>261987</v>
      </c>
      <c r="P6" s="27"/>
    </row>
    <row r="7" spans="1:16" ht="24.75" customHeight="1">
      <c r="A7" s="62"/>
      <c r="B7" s="32" t="s">
        <v>21</v>
      </c>
      <c r="C7" s="21">
        <v>23218</v>
      </c>
      <c r="D7" s="21">
        <v>23784</v>
      </c>
      <c r="E7" s="21">
        <v>21365</v>
      </c>
      <c r="F7" s="21">
        <v>23407</v>
      </c>
      <c r="G7" s="21">
        <v>21951</v>
      </c>
      <c r="H7" s="21">
        <v>26187</v>
      </c>
      <c r="I7" s="21">
        <v>25335</v>
      </c>
      <c r="J7" s="21">
        <v>27097</v>
      </c>
      <c r="K7" s="21">
        <v>27741</v>
      </c>
      <c r="L7" s="21">
        <v>25142</v>
      </c>
      <c r="M7" s="21">
        <v>24216</v>
      </c>
      <c r="N7" s="21">
        <v>20681</v>
      </c>
      <c r="O7" s="26">
        <f t="shared" si="0"/>
        <v>290124</v>
      </c>
      <c r="P7" s="27"/>
    </row>
    <row r="8" spans="1:16" ht="24.75" customHeight="1">
      <c r="A8" s="61" t="s">
        <v>3</v>
      </c>
      <c r="B8" s="31" t="s">
        <v>20</v>
      </c>
      <c r="C8" s="3">
        <v>9788</v>
      </c>
      <c r="D8" s="3">
        <v>9787</v>
      </c>
      <c r="E8" s="3">
        <v>8969</v>
      </c>
      <c r="F8" s="3">
        <v>9424</v>
      </c>
      <c r="G8" s="3">
        <v>10619</v>
      </c>
      <c r="H8" s="3">
        <v>11277</v>
      </c>
      <c r="I8" s="3">
        <v>13247</v>
      </c>
      <c r="J8" s="3">
        <v>12807</v>
      </c>
      <c r="K8" s="3">
        <v>12085</v>
      </c>
      <c r="L8" s="3">
        <v>10801</v>
      </c>
      <c r="M8" s="3">
        <v>10020</v>
      </c>
      <c r="N8" s="3">
        <v>9420</v>
      </c>
      <c r="O8" s="25">
        <f t="shared" si="0"/>
        <v>128244</v>
      </c>
      <c r="P8" s="27"/>
    </row>
    <row r="9" spans="1:16" ht="24.75" customHeight="1">
      <c r="A9" s="62"/>
      <c r="B9" s="32" t="s">
        <v>21</v>
      </c>
      <c r="C9" s="21">
        <v>11174</v>
      </c>
      <c r="D9" s="21">
        <v>10982</v>
      </c>
      <c r="E9" s="21">
        <v>10498</v>
      </c>
      <c r="F9" s="21">
        <v>12060</v>
      </c>
      <c r="G9" s="21">
        <v>11459</v>
      </c>
      <c r="H9" s="21">
        <v>13952</v>
      </c>
      <c r="I9" s="21">
        <v>14066</v>
      </c>
      <c r="J9" s="21">
        <v>14904</v>
      </c>
      <c r="K9" s="21">
        <v>15161</v>
      </c>
      <c r="L9" s="21">
        <v>13294</v>
      </c>
      <c r="M9" s="21">
        <v>12514</v>
      </c>
      <c r="N9" s="21">
        <v>11472</v>
      </c>
      <c r="O9" s="26">
        <f t="shared" si="0"/>
        <v>151536</v>
      </c>
      <c r="P9" s="27"/>
    </row>
    <row r="10" spans="1:16" ht="24.75" customHeight="1">
      <c r="A10" s="61" t="s">
        <v>18</v>
      </c>
      <c r="B10" s="31" t="s">
        <v>20</v>
      </c>
      <c r="C10" s="3">
        <v>2613</v>
      </c>
      <c r="D10" s="3">
        <v>2549</v>
      </c>
      <c r="E10" s="3">
        <v>2289</v>
      </c>
      <c r="F10" s="3">
        <v>2390</v>
      </c>
      <c r="G10" s="3">
        <v>2562</v>
      </c>
      <c r="H10" s="3">
        <v>3138</v>
      </c>
      <c r="I10" s="3">
        <v>3477</v>
      </c>
      <c r="J10" s="3">
        <v>3800</v>
      </c>
      <c r="K10" s="3">
        <v>3560</v>
      </c>
      <c r="L10" s="3">
        <v>2857</v>
      </c>
      <c r="M10" s="3">
        <v>2676</v>
      </c>
      <c r="N10" s="3">
        <v>2587</v>
      </c>
      <c r="O10" s="25">
        <f t="shared" si="0"/>
        <v>34498</v>
      </c>
      <c r="P10" s="27"/>
    </row>
    <row r="11" spans="1:16" ht="24.75" customHeight="1">
      <c r="A11" s="62"/>
      <c r="B11" s="32" t="s">
        <v>21</v>
      </c>
      <c r="C11" s="21">
        <v>3396</v>
      </c>
      <c r="D11" s="21">
        <v>3227</v>
      </c>
      <c r="E11" s="21">
        <v>3236</v>
      </c>
      <c r="F11" s="21">
        <v>3479</v>
      </c>
      <c r="G11" s="21">
        <v>3013</v>
      </c>
      <c r="H11" s="21">
        <v>3939</v>
      </c>
      <c r="I11" s="21">
        <v>3964</v>
      </c>
      <c r="J11" s="21">
        <v>4433</v>
      </c>
      <c r="K11" s="21">
        <v>4083</v>
      </c>
      <c r="L11" s="21">
        <v>3758</v>
      </c>
      <c r="M11" s="21">
        <v>3990</v>
      </c>
      <c r="N11" s="21">
        <v>3786</v>
      </c>
      <c r="O11" s="26">
        <f t="shared" si="0"/>
        <v>44304</v>
      </c>
      <c r="P11" s="27"/>
    </row>
    <row r="12" spans="1:16" ht="24.75" customHeight="1">
      <c r="A12" s="61" t="s">
        <v>19</v>
      </c>
      <c r="B12" s="31" t="s">
        <v>20</v>
      </c>
      <c r="C12" s="3">
        <v>4362</v>
      </c>
      <c r="D12" s="3">
        <v>5379</v>
      </c>
      <c r="E12" s="3">
        <v>4496</v>
      </c>
      <c r="F12" s="3">
        <v>4469</v>
      </c>
      <c r="G12" s="3">
        <v>4976</v>
      </c>
      <c r="H12" s="3">
        <v>4768</v>
      </c>
      <c r="I12" s="3">
        <v>5602</v>
      </c>
      <c r="J12" s="3">
        <v>5816</v>
      </c>
      <c r="K12" s="3">
        <v>5928</v>
      </c>
      <c r="L12" s="3">
        <v>5033</v>
      </c>
      <c r="M12" s="3">
        <v>4736</v>
      </c>
      <c r="N12" s="3">
        <v>4737</v>
      </c>
      <c r="O12" s="25">
        <f t="shared" si="0"/>
        <v>60302</v>
      </c>
      <c r="P12" s="27"/>
    </row>
    <row r="13" spans="1:16" ht="24.75" customHeight="1">
      <c r="A13" s="63"/>
      <c r="B13" s="31" t="s">
        <v>70</v>
      </c>
      <c r="C13" s="3">
        <v>182</v>
      </c>
      <c r="D13" s="3">
        <v>264</v>
      </c>
      <c r="E13" s="3">
        <v>100</v>
      </c>
      <c r="F13" s="3">
        <v>64</v>
      </c>
      <c r="G13" s="3">
        <v>5</v>
      </c>
      <c r="H13" s="3">
        <v>37</v>
      </c>
      <c r="I13" s="3"/>
      <c r="J13" s="3"/>
      <c r="K13" s="3"/>
      <c r="L13" s="3"/>
      <c r="M13" s="3"/>
      <c r="N13" s="3"/>
      <c r="O13" s="25">
        <f t="shared" si="0"/>
        <v>652</v>
      </c>
      <c r="P13" s="27"/>
    </row>
    <row r="14" spans="1:16" ht="24.75" customHeight="1">
      <c r="A14" s="62"/>
      <c r="B14" s="32" t="s">
        <v>21</v>
      </c>
      <c r="C14" s="21">
        <v>4375</v>
      </c>
      <c r="D14" s="21">
        <v>5447</v>
      </c>
      <c r="E14" s="21">
        <v>5552</v>
      </c>
      <c r="F14" s="21">
        <v>5139</v>
      </c>
      <c r="G14" s="21">
        <v>5299</v>
      </c>
      <c r="H14" s="21">
        <v>5445</v>
      </c>
      <c r="I14" s="21">
        <v>5894</v>
      </c>
      <c r="J14" s="21">
        <v>6190</v>
      </c>
      <c r="K14" s="21">
        <v>6242</v>
      </c>
      <c r="L14" s="21">
        <v>5501</v>
      </c>
      <c r="M14" s="21">
        <v>5611</v>
      </c>
      <c r="N14" s="21">
        <v>5253</v>
      </c>
      <c r="O14" s="26">
        <f t="shared" si="0"/>
        <v>65948</v>
      </c>
      <c r="P14" s="27"/>
    </row>
    <row r="15" spans="1:17" ht="24.75" customHeight="1">
      <c r="A15" s="64" t="s">
        <v>5</v>
      </c>
      <c r="B15" s="31" t="s">
        <v>20</v>
      </c>
      <c r="C15" s="3">
        <f aca="true" t="shared" si="1" ref="C15:N15">C3+C6+C8+C10+C12</f>
        <v>91834</v>
      </c>
      <c r="D15" s="3">
        <f t="shared" si="1"/>
        <v>86849</v>
      </c>
      <c r="E15" s="3">
        <f t="shared" si="1"/>
        <v>76399</v>
      </c>
      <c r="F15" s="3">
        <f t="shared" si="1"/>
        <v>87611</v>
      </c>
      <c r="G15" s="3">
        <f t="shared" si="1"/>
        <v>92284</v>
      </c>
      <c r="H15" s="3">
        <f t="shared" si="1"/>
        <v>94375</v>
      </c>
      <c r="I15" s="3">
        <f t="shared" si="1"/>
        <v>111934</v>
      </c>
      <c r="J15" s="3">
        <f t="shared" si="1"/>
        <v>110536</v>
      </c>
      <c r="K15" s="3">
        <f t="shared" si="1"/>
        <v>107718</v>
      </c>
      <c r="L15" s="3">
        <f t="shared" si="1"/>
        <v>103682</v>
      </c>
      <c r="M15" s="3">
        <f t="shared" si="1"/>
        <v>96428</v>
      </c>
      <c r="N15" s="3">
        <f t="shared" si="1"/>
        <v>88668</v>
      </c>
      <c r="O15" s="25">
        <f t="shared" si="0"/>
        <v>1148318</v>
      </c>
      <c r="P15" s="27"/>
      <c r="Q15" s="28"/>
    </row>
    <row r="16" spans="1:17" ht="24.75" customHeight="1">
      <c r="A16" s="60"/>
      <c r="B16" s="31" t="s">
        <v>70</v>
      </c>
      <c r="C16" s="3">
        <f aca="true" t="shared" si="2" ref="C16:H16">C4+C13</f>
        <v>261</v>
      </c>
      <c r="D16" s="3">
        <f t="shared" si="2"/>
        <v>279</v>
      </c>
      <c r="E16" s="3">
        <f t="shared" si="2"/>
        <v>147</v>
      </c>
      <c r="F16" s="3">
        <f t="shared" si="2"/>
        <v>84</v>
      </c>
      <c r="G16" s="3">
        <f t="shared" si="2"/>
        <v>41</v>
      </c>
      <c r="H16" s="3">
        <f t="shared" si="2"/>
        <v>85</v>
      </c>
      <c r="I16" s="3"/>
      <c r="J16" s="3"/>
      <c r="K16" s="3"/>
      <c r="L16" s="3"/>
      <c r="M16" s="3"/>
      <c r="N16" s="3"/>
      <c r="O16" s="25">
        <f>SUM(C16:N16)</f>
        <v>897</v>
      </c>
      <c r="P16" s="27"/>
      <c r="Q16" s="28"/>
    </row>
    <row r="17" spans="1:17" ht="24.75" customHeight="1" thickBot="1">
      <c r="A17" s="65"/>
      <c r="B17" s="39" t="s">
        <v>21</v>
      </c>
      <c r="C17" s="40">
        <f aca="true" t="shared" si="3" ref="C17:N17">C5+C7+C9+C11+C14</f>
        <v>94230</v>
      </c>
      <c r="D17" s="40">
        <f t="shared" si="3"/>
        <v>97873</v>
      </c>
      <c r="E17" s="40">
        <f t="shared" si="3"/>
        <v>88792</v>
      </c>
      <c r="F17" s="40">
        <f t="shared" si="3"/>
        <v>99481</v>
      </c>
      <c r="G17" s="40">
        <f t="shared" si="3"/>
        <v>97278</v>
      </c>
      <c r="H17" s="40">
        <f t="shared" si="3"/>
        <v>112015</v>
      </c>
      <c r="I17" s="40">
        <f t="shared" si="3"/>
        <v>113838</v>
      </c>
      <c r="J17" s="40">
        <f t="shared" si="3"/>
        <v>118346</v>
      </c>
      <c r="K17" s="40">
        <f t="shared" si="3"/>
        <v>119844</v>
      </c>
      <c r="L17" s="40">
        <f t="shared" si="3"/>
        <v>111154</v>
      </c>
      <c r="M17" s="41">
        <f t="shared" si="3"/>
        <v>108995</v>
      </c>
      <c r="N17" s="40">
        <f t="shared" si="3"/>
        <v>100557</v>
      </c>
      <c r="O17" s="42">
        <f t="shared" si="0"/>
        <v>1262403</v>
      </c>
      <c r="P17" s="27"/>
      <c r="Q17" s="28"/>
    </row>
    <row r="18" ht="30.75" customHeight="1">
      <c r="P18" s="27"/>
    </row>
    <row r="19" ht="15.75">
      <c r="A19" s="1" t="s">
        <v>34</v>
      </c>
    </row>
  </sheetData>
  <sheetProtection/>
  <mergeCells count="7">
    <mergeCell ref="A15:A17"/>
    <mergeCell ref="A1:O1"/>
    <mergeCell ref="A3:A5"/>
    <mergeCell ref="A6:A7"/>
    <mergeCell ref="A8:A9"/>
    <mergeCell ref="A10:A11"/>
    <mergeCell ref="A12:A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L17" sqref="L17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24.75" customHeight="1">
      <c r="A2" s="34" t="s">
        <v>4</v>
      </c>
      <c r="B2" s="3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24.75" customHeight="1">
      <c r="A3" s="61" t="s">
        <v>1</v>
      </c>
      <c r="B3" s="31" t="s">
        <v>20</v>
      </c>
      <c r="C3" s="3">
        <v>53341</v>
      </c>
      <c r="D3" s="3">
        <v>47442</v>
      </c>
      <c r="E3" s="3">
        <v>45482</v>
      </c>
      <c r="F3" s="3">
        <v>53426</v>
      </c>
      <c r="G3" s="3">
        <v>54589</v>
      </c>
      <c r="H3" s="3">
        <v>65828</v>
      </c>
      <c r="I3" s="3">
        <v>62894</v>
      </c>
      <c r="J3" s="3">
        <v>65398</v>
      </c>
      <c r="K3" s="3">
        <v>62061</v>
      </c>
      <c r="L3" s="3">
        <v>63377</v>
      </c>
      <c r="M3" s="3">
        <v>61939</v>
      </c>
      <c r="N3" s="3">
        <v>54556</v>
      </c>
      <c r="O3" s="25">
        <f aca="true" t="shared" si="0" ref="O3:O14">SUM(C3:N3)</f>
        <v>690333</v>
      </c>
    </row>
    <row r="4" spans="1:16" ht="24.75" customHeight="1">
      <c r="A4" s="62"/>
      <c r="B4" s="32" t="s">
        <v>21</v>
      </c>
      <c r="C4" s="21">
        <v>58220</v>
      </c>
      <c r="D4" s="21">
        <v>53434</v>
      </c>
      <c r="E4" s="21">
        <v>49818</v>
      </c>
      <c r="F4" s="21">
        <v>55642</v>
      </c>
      <c r="G4" s="21">
        <v>58792</v>
      </c>
      <c r="H4" s="21">
        <v>66650</v>
      </c>
      <c r="I4" s="21">
        <v>64742</v>
      </c>
      <c r="J4" s="21">
        <v>71193</v>
      </c>
      <c r="K4" s="21">
        <v>71750</v>
      </c>
      <c r="L4" s="21">
        <v>67102</v>
      </c>
      <c r="M4" s="21">
        <v>63702</v>
      </c>
      <c r="N4" s="21">
        <v>58171</v>
      </c>
      <c r="O4" s="26">
        <f t="shared" si="0"/>
        <v>739216</v>
      </c>
      <c r="P4" s="27"/>
    </row>
    <row r="5" spans="1:16" ht="24.75" customHeight="1">
      <c r="A5" s="61" t="s">
        <v>3</v>
      </c>
      <c r="B5" s="31" t="s">
        <v>20</v>
      </c>
      <c r="C5" s="3">
        <v>9502</v>
      </c>
      <c r="D5" s="3">
        <v>8224</v>
      </c>
      <c r="E5" s="3">
        <v>8743</v>
      </c>
      <c r="F5" s="3">
        <v>9245</v>
      </c>
      <c r="G5" s="3">
        <v>10034</v>
      </c>
      <c r="H5" s="3">
        <v>11892</v>
      </c>
      <c r="I5" s="3">
        <v>11937</v>
      </c>
      <c r="J5" s="3">
        <v>14052</v>
      </c>
      <c r="K5" s="3">
        <v>13014</v>
      </c>
      <c r="L5" s="3">
        <v>11699</v>
      </c>
      <c r="M5" s="3">
        <v>12141</v>
      </c>
      <c r="N5" s="3">
        <v>10712</v>
      </c>
      <c r="O5" s="25">
        <f t="shared" si="0"/>
        <v>131195</v>
      </c>
      <c r="P5" s="27"/>
    </row>
    <row r="6" spans="1:16" ht="24.75" customHeight="1">
      <c r="A6" s="62"/>
      <c r="B6" s="32" t="s">
        <v>21</v>
      </c>
      <c r="C6" s="21">
        <v>10848</v>
      </c>
      <c r="D6" s="21">
        <v>10734</v>
      </c>
      <c r="E6" s="21">
        <v>9508</v>
      </c>
      <c r="F6" s="21">
        <v>10701</v>
      </c>
      <c r="G6" s="21">
        <v>11539</v>
      </c>
      <c r="H6" s="21">
        <v>13964</v>
      </c>
      <c r="I6" s="21">
        <v>13079</v>
      </c>
      <c r="J6" s="21">
        <v>16417</v>
      </c>
      <c r="K6" s="21">
        <v>16013</v>
      </c>
      <c r="L6" s="21">
        <v>13579</v>
      </c>
      <c r="M6" s="21">
        <v>14417</v>
      </c>
      <c r="N6" s="21">
        <v>12290</v>
      </c>
      <c r="O6" s="26">
        <f t="shared" si="0"/>
        <v>153089</v>
      </c>
      <c r="P6" s="27"/>
    </row>
    <row r="7" spans="1:16" ht="24.75" customHeight="1">
      <c r="A7" s="61" t="s">
        <v>19</v>
      </c>
      <c r="B7" s="31" t="s">
        <v>20</v>
      </c>
      <c r="C7" s="3">
        <v>4975</v>
      </c>
      <c r="D7" s="3">
        <v>4885</v>
      </c>
      <c r="E7" s="3">
        <v>4126</v>
      </c>
      <c r="F7" s="3">
        <v>4704</v>
      </c>
      <c r="G7" s="3">
        <v>4445</v>
      </c>
      <c r="H7" s="3">
        <v>5452</v>
      </c>
      <c r="I7" s="3">
        <v>5061</v>
      </c>
      <c r="J7" s="3">
        <v>5359</v>
      </c>
      <c r="K7" s="3">
        <v>5375</v>
      </c>
      <c r="L7" s="3">
        <v>4656</v>
      </c>
      <c r="M7" s="3">
        <v>4561</v>
      </c>
      <c r="N7" s="3">
        <v>4143</v>
      </c>
      <c r="O7" s="25">
        <f t="shared" si="0"/>
        <v>57742</v>
      </c>
      <c r="P7" s="27"/>
    </row>
    <row r="8" spans="1:16" ht="24.75" customHeight="1">
      <c r="A8" s="62"/>
      <c r="B8" s="32" t="s">
        <v>21</v>
      </c>
      <c r="C8" s="21">
        <v>6370</v>
      </c>
      <c r="D8" s="21">
        <v>6122</v>
      </c>
      <c r="E8" s="21">
        <v>5380</v>
      </c>
      <c r="F8" s="21">
        <v>5379</v>
      </c>
      <c r="G8" s="21">
        <v>4962</v>
      </c>
      <c r="H8" s="21">
        <v>5981</v>
      </c>
      <c r="I8" s="21">
        <v>5787</v>
      </c>
      <c r="J8" s="21">
        <v>5989</v>
      </c>
      <c r="K8" s="21">
        <v>6425</v>
      </c>
      <c r="L8" s="21">
        <v>5239</v>
      </c>
      <c r="M8" s="21">
        <v>5103</v>
      </c>
      <c r="N8" s="21">
        <v>4710</v>
      </c>
      <c r="O8" s="26">
        <f t="shared" si="0"/>
        <v>67447</v>
      </c>
      <c r="P8" s="27"/>
    </row>
    <row r="9" spans="1:16" ht="24.75" customHeight="1">
      <c r="A9" s="61" t="s">
        <v>18</v>
      </c>
      <c r="B9" s="31" t="s">
        <v>20</v>
      </c>
      <c r="C9" s="3">
        <v>2426</v>
      </c>
      <c r="D9" s="3">
        <v>2367</v>
      </c>
      <c r="E9" s="3">
        <v>2149</v>
      </c>
      <c r="F9" s="3">
        <v>2362</v>
      </c>
      <c r="G9" s="3">
        <v>2865</v>
      </c>
      <c r="H9" s="3">
        <v>3725</v>
      </c>
      <c r="I9" s="3">
        <v>3381</v>
      </c>
      <c r="J9" s="3">
        <v>3622</v>
      </c>
      <c r="K9" s="3">
        <v>3558</v>
      </c>
      <c r="L9" s="3">
        <v>3393</v>
      </c>
      <c r="M9" s="3">
        <v>3292</v>
      </c>
      <c r="N9" s="3">
        <v>2803</v>
      </c>
      <c r="O9" s="25">
        <f>SUM(C9:N9)</f>
        <v>35943</v>
      </c>
      <c r="P9" s="27"/>
    </row>
    <row r="10" spans="1:16" ht="24.75" customHeight="1">
      <c r="A10" s="62"/>
      <c r="B10" s="32" t="s">
        <v>21</v>
      </c>
      <c r="C10" s="21">
        <v>3648</v>
      </c>
      <c r="D10" s="21">
        <v>3617</v>
      </c>
      <c r="E10" s="21">
        <v>3236</v>
      </c>
      <c r="F10" s="21">
        <v>3586</v>
      </c>
      <c r="G10" s="21">
        <v>3531</v>
      </c>
      <c r="H10" s="21">
        <v>4401</v>
      </c>
      <c r="I10" s="21">
        <v>3862</v>
      </c>
      <c r="J10" s="21">
        <v>4417</v>
      </c>
      <c r="K10" s="21">
        <v>4544</v>
      </c>
      <c r="L10" s="21">
        <v>4605</v>
      </c>
      <c r="M10" s="21">
        <v>4625</v>
      </c>
      <c r="N10" s="21">
        <v>4001</v>
      </c>
      <c r="O10" s="26">
        <f>SUM(C10:N10)</f>
        <v>48073</v>
      </c>
      <c r="P10" s="27"/>
    </row>
    <row r="11" spans="1:16" ht="24.75" customHeight="1">
      <c r="A11" s="61" t="s">
        <v>2</v>
      </c>
      <c r="B11" s="31" t="s">
        <v>20</v>
      </c>
      <c r="C11" s="3">
        <v>18203</v>
      </c>
      <c r="D11" s="3">
        <v>17524</v>
      </c>
      <c r="E11" s="3">
        <v>14929</v>
      </c>
      <c r="F11" s="3">
        <v>18553</v>
      </c>
      <c r="G11" s="3">
        <v>19216</v>
      </c>
      <c r="H11" s="3">
        <v>20705</v>
      </c>
      <c r="I11" s="3">
        <v>21348</v>
      </c>
      <c r="J11" s="3">
        <v>24147</v>
      </c>
      <c r="K11" s="3">
        <v>23075</v>
      </c>
      <c r="L11" s="3">
        <v>22753</v>
      </c>
      <c r="M11" s="3">
        <v>19979</v>
      </c>
      <c r="N11" s="3">
        <v>18080</v>
      </c>
      <c r="O11" s="25">
        <f>SUM(C11:N11)</f>
        <v>238512</v>
      </c>
      <c r="P11" s="27"/>
    </row>
    <row r="12" spans="1:16" ht="24.75" customHeight="1">
      <c r="A12" s="62"/>
      <c r="B12" s="32" t="s">
        <v>21</v>
      </c>
      <c r="C12" s="21">
        <v>19893</v>
      </c>
      <c r="D12" s="21">
        <v>20036</v>
      </c>
      <c r="E12" s="21">
        <v>17236</v>
      </c>
      <c r="F12" s="21">
        <v>20772</v>
      </c>
      <c r="G12" s="21">
        <v>21251</v>
      </c>
      <c r="H12" s="21">
        <v>24025</v>
      </c>
      <c r="I12" s="21">
        <v>22970</v>
      </c>
      <c r="J12" s="21">
        <v>26343</v>
      </c>
      <c r="K12" s="21">
        <v>25377</v>
      </c>
      <c r="L12" s="21">
        <v>24223</v>
      </c>
      <c r="M12" s="21">
        <v>22263</v>
      </c>
      <c r="N12" s="21">
        <v>20049</v>
      </c>
      <c r="O12" s="26">
        <f>SUM(C12:N12)</f>
        <v>264438</v>
      </c>
      <c r="P12" s="27"/>
    </row>
    <row r="13" spans="1:17" ht="24.75" customHeight="1">
      <c r="A13" s="64" t="s">
        <v>5</v>
      </c>
      <c r="B13" s="31" t="s">
        <v>20</v>
      </c>
      <c r="C13" s="3">
        <f aca="true" t="shared" si="1" ref="C13:H14">C3+C5+C7+C9+C11</f>
        <v>88447</v>
      </c>
      <c r="D13" s="3">
        <f t="shared" si="1"/>
        <v>80442</v>
      </c>
      <c r="E13" s="3">
        <f t="shared" si="1"/>
        <v>75429</v>
      </c>
      <c r="F13" s="3">
        <f t="shared" si="1"/>
        <v>88290</v>
      </c>
      <c r="G13" s="3">
        <f t="shared" si="1"/>
        <v>91149</v>
      </c>
      <c r="H13" s="3">
        <f t="shared" si="1"/>
        <v>107602</v>
      </c>
      <c r="I13" s="3">
        <f>I3+I5+I7+I9+I11</f>
        <v>104621</v>
      </c>
      <c r="J13" s="3">
        <v>112578</v>
      </c>
      <c r="K13" s="3">
        <f aca="true" t="shared" si="2" ref="K13:N14">K3+K5+K7+K9+K11</f>
        <v>107083</v>
      </c>
      <c r="L13" s="3">
        <f t="shared" si="2"/>
        <v>105878</v>
      </c>
      <c r="M13" s="3">
        <f t="shared" si="2"/>
        <v>101912</v>
      </c>
      <c r="N13" s="3">
        <f t="shared" si="2"/>
        <v>90294</v>
      </c>
      <c r="O13" s="25">
        <f t="shared" si="0"/>
        <v>1153725</v>
      </c>
      <c r="P13" s="27"/>
      <c r="Q13" s="28"/>
    </row>
    <row r="14" spans="1:17" ht="24.75" customHeight="1" thickBot="1">
      <c r="A14" s="65"/>
      <c r="B14" s="39" t="s">
        <v>21</v>
      </c>
      <c r="C14" s="45">
        <f t="shared" si="1"/>
        <v>98979</v>
      </c>
      <c r="D14" s="45">
        <f t="shared" si="1"/>
        <v>93943</v>
      </c>
      <c r="E14" s="45">
        <f t="shared" si="1"/>
        <v>85178</v>
      </c>
      <c r="F14" s="45">
        <f t="shared" si="1"/>
        <v>96080</v>
      </c>
      <c r="G14" s="45">
        <f t="shared" si="1"/>
        <v>100075</v>
      </c>
      <c r="H14" s="45">
        <f t="shared" si="1"/>
        <v>115021</v>
      </c>
      <c r="I14" s="45">
        <f>I4+I6+I8+I10+I12</f>
        <v>110440</v>
      </c>
      <c r="J14" s="45">
        <f>J4+J6+J8+J10+J12</f>
        <v>124359</v>
      </c>
      <c r="K14" s="45">
        <f t="shared" si="2"/>
        <v>124109</v>
      </c>
      <c r="L14" s="45">
        <f t="shared" si="2"/>
        <v>114748</v>
      </c>
      <c r="M14" s="45">
        <f t="shared" si="2"/>
        <v>110110</v>
      </c>
      <c r="N14" s="45">
        <f t="shared" si="2"/>
        <v>99221</v>
      </c>
      <c r="O14" s="42">
        <f t="shared" si="0"/>
        <v>1272263</v>
      </c>
      <c r="P14" s="27"/>
      <c r="Q14" s="28"/>
    </row>
    <row r="15" ht="30.75" customHeight="1">
      <c r="P15" s="27"/>
    </row>
    <row r="16" ht="15.75">
      <c r="A16" s="1" t="s">
        <v>34</v>
      </c>
    </row>
    <row r="18" ht="15.75">
      <c r="K18" s="46"/>
    </row>
  </sheetData>
  <sheetProtection/>
  <mergeCells count="7">
    <mergeCell ref="A13:A14"/>
    <mergeCell ref="A1:O1"/>
    <mergeCell ref="A3:A4"/>
    <mergeCell ref="A11:A12"/>
    <mergeCell ref="A5:A6"/>
    <mergeCell ref="A9:A10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F20" sqref="F20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7" width="9.375" style="1" bestFit="1" customWidth="1"/>
    <col min="18" max="16384" width="8.875" style="1" customWidth="1"/>
  </cols>
  <sheetData>
    <row r="1" spans="1:15" ht="24.75" thickBot="1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24.75" customHeight="1">
      <c r="A2" s="34" t="s">
        <v>4</v>
      </c>
      <c r="B2" s="3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24.75" customHeight="1">
      <c r="A3" s="61" t="s">
        <v>1</v>
      </c>
      <c r="B3" s="31" t="s">
        <v>20</v>
      </c>
      <c r="C3" s="3">
        <v>57729</v>
      </c>
      <c r="D3" s="3">
        <v>54130</v>
      </c>
      <c r="E3" s="3">
        <v>49370</v>
      </c>
      <c r="F3" s="3">
        <v>57796</v>
      </c>
      <c r="G3" s="3">
        <v>58201</v>
      </c>
      <c r="H3" s="3">
        <v>70285</v>
      </c>
      <c r="I3" s="3">
        <v>66628</v>
      </c>
      <c r="J3" s="3">
        <v>70187</v>
      </c>
      <c r="K3" s="3">
        <v>70316</v>
      </c>
      <c r="L3" s="3">
        <v>63152</v>
      </c>
      <c r="M3" s="3">
        <v>65977</v>
      </c>
      <c r="N3" s="3">
        <v>60397</v>
      </c>
      <c r="O3" s="25">
        <f aca="true" t="shared" si="0" ref="O3:O14">SUM(C3:N3)</f>
        <v>744168</v>
      </c>
    </row>
    <row r="4" spans="1:16" ht="24.75" customHeight="1">
      <c r="A4" s="62"/>
      <c r="B4" s="32" t="s">
        <v>21</v>
      </c>
      <c r="C4" s="21">
        <v>59296</v>
      </c>
      <c r="D4" s="21">
        <v>61083</v>
      </c>
      <c r="E4" s="21">
        <v>49962</v>
      </c>
      <c r="F4" s="21">
        <v>59135</v>
      </c>
      <c r="G4" s="21">
        <v>58872</v>
      </c>
      <c r="H4" s="21">
        <v>72190</v>
      </c>
      <c r="I4" s="21">
        <v>69250</v>
      </c>
      <c r="J4" s="21">
        <v>76869</v>
      </c>
      <c r="K4" s="21">
        <v>71915</v>
      </c>
      <c r="L4" s="21">
        <v>66729</v>
      </c>
      <c r="M4" s="21">
        <v>65023</v>
      </c>
      <c r="N4" s="21">
        <v>60792</v>
      </c>
      <c r="O4" s="26">
        <f t="shared" si="0"/>
        <v>771116</v>
      </c>
      <c r="P4" s="27"/>
    </row>
    <row r="5" spans="1:16" ht="24.75" customHeight="1">
      <c r="A5" s="61" t="s">
        <v>3</v>
      </c>
      <c r="B5" s="31" t="s">
        <v>20</v>
      </c>
      <c r="C5" s="3">
        <v>10261</v>
      </c>
      <c r="D5" s="3">
        <v>9241</v>
      </c>
      <c r="E5" s="3">
        <v>9040</v>
      </c>
      <c r="F5" s="3">
        <v>11570</v>
      </c>
      <c r="G5" s="3">
        <v>11543</v>
      </c>
      <c r="H5" s="3">
        <v>13435</v>
      </c>
      <c r="I5" s="3">
        <v>13852</v>
      </c>
      <c r="J5" s="3">
        <v>15182</v>
      </c>
      <c r="K5" s="3">
        <v>14358</v>
      </c>
      <c r="L5" s="3">
        <v>13339</v>
      </c>
      <c r="M5" s="3">
        <v>13224</v>
      </c>
      <c r="N5" s="3">
        <v>11576</v>
      </c>
      <c r="O5" s="25">
        <f t="shared" si="0"/>
        <v>146621</v>
      </c>
      <c r="P5" s="27"/>
    </row>
    <row r="6" spans="1:16" ht="24.75" customHeight="1">
      <c r="A6" s="62"/>
      <c r="B6" s="32" t="s">
        <v>21</v>
      </c>
      <c r="C6" s="21">
        <v>11974</v>
      </c>
      <c r="D6" s="21">
        <v>11292</v>
      </c>
      <c r="E6" s="21">
        <v>10061</v>
      </c>
      <c r="F6" s="21">
        <v>13245</v>
      </c>
      <c r="G6" s="21">
        <v>12794</v>
      </c>
      <c r="H6" s="21">
        <v>16008</v>
      </c>
      <c r="I6" s="21">
        <v>14982</v>
      </c>
      <c r="J6" s="21">
        <v>16219</v>
      </c>
      <c r="K6" s="21">
        <v>14810</v>
      </c>
      <c r="L6" s="21">
        <v>13672</v>
      </c>
      <c r="M6" s="21">
        <v>13600</v>
      </c>
      <c r="N6" s="21">
        <v>12824</v>
      </c>
      <c r="O6" s="26">
        <f t="shared" si="0"/>
        <v>161481</v>
      </c>
      <c r="P6" s="27"/>
    </row>
    <row r="7" spans="1:16" ht="24.75" customHeight="1">
      <c r="A7" s="61" t="s">
        <v>19</v>
      </c>
      <c r="B7" s="31" t="s">
        <v>20</v>
      </c>
      <c r="C7" s="3">
        <v>4792</v>
      </c>
      <c r="D7" s="3">
        <v>4830</v>
      </c>
      <c r="E7" s="3">
        <v>3953</v>
      </c>
      <c r="F7" s="3">
        <v>4375</v>
      </c>
      <c r="G7" s="3">
        <v>4078</v>
      </c>
      <c r="H7" s="3">
        <v>4626</v>
      </c>
      <c r="I7" s="3">
        <v>4252</v>
      </c>
      <c r="J7" s="3">
        <v>5233</v>
      </c>
      <c r="K7" s="3">
        <v>5728</v>
      </c>
      <c r="L7" s="3">
        <v>5638</v>
      </c>
      <c r="M7" s="3">
        <v>5610</v>
      </c>
      <c r="N7" s="3">
        <v>5430</v>
      </c>
      <c r="O7" s="25">
        <f t="shared" si="0"/>
        <v>58545</v>
      </c>
      <c r="P7" s="27"/>
    </row>
    <row r="8" spans="1:16" ht="24.75" customHeight="1">
      <c r="A8" s="62"/>
      <c r="B8" s="32" t="s">
        <v>21</v>
      </c>
      <c r="C8" s="21">
        <v>5097</v>
      </c>
      <c r="D8" s="21">
        <v>5006</v>
      </c>
      <c r="E8" s="21">
        <v>4071</v>
      </c>
      <c r="F8" s="21">
        <v>4666</v>
      </c>
      <c r="G8" s="21">
        <v>4220</v>
      </c>
      <c r="H8" s="21">
        <v>4868</v>
      </c>
      <c r="I8" s="21">
        <v>4450</v>
      </c>
      <c r="J8" s="21">
        <v>5551</v>
      </c>
      <c r="K8" s="21">
        <v>6373</v>
      </c>
      <c r="L8" s="21">
        <v>6188</v>
      </c>
      <c r="M8" s="21">
        <v>6171</v>
      </c>
      <c r="N8" s="21">
        <v>5989</v>
      </c>
      <c r="O8" s="26">
        <f t="shared" si="0"/>
        <v>62650</v>
      </c>
      <c r="P8" s="27"/>
    </row>
    <row r="9" spans="1:16" ht="24.75" customHeight="1">
      <c r="A9" s="61" t="s">
        <v>18</v>
      </c>
      <c r="B9" s="31" t="s">
        <v>20</v>
      </c>
      <c r="C9" s="3">
        <v>3221</v>
      </c>
      <c r="D9" s="3">
        <v>2882</v>
      </c>
      <c r="E9" s="3">
        <v>2179</v>
      </c>
      <c r="F9" s="3">
        <v>2843</v>
      </c>
      <c r="G9" s="3">
        <v>3112</v>
      </c>
      <c r="H9" s="3">
        <v>3603</v>
      </c>
      <c r="I9" s="3">
        <v>3397</v>
      </c>
      <c r="J9" s="3">
        <v>3807</v>
      </c>
      <c r="K9" s="3">
        <v>3667</v>
      </c>
      <c r="L9" s="3">
        <v>2673</v>
      </c>
      <c r="M9" s="3">
        <v>2782</v>
      </c>
      <c r="N9" s="3">
        <v>2985</v>
      </c>
      <c r="O9" s="25">
        <f>SUM(C9:N9)</f>
        <v>37151</v>
      </c>
      <c r="P9" s="27"/>
    </row>
    <row r="10" spans="1:16" ht="24.75" customHeight="1">
      <c r="A10" s="62"/>
      <c r="B10" s="32" t="s">
        <v>21</v>
      </c>
      <c r="C10" s="21">
        <v>4440</v>
      </c>
      <c r="D10" s="21">
        <v>3247</v>
      </c>
      <c r="E10" s="21">
        <v>2378</v>
      </c>
      <c r="F10" s="21">
        <v>3148</v>
      </c>
      <c r="G10" s="21">
        <v>3316</v>
      </c>
      <c r="H10" s="21">
        <v>4225</v>
      </c>
      <c r="I10" s="21">
        <v>3765</v>
      </c>
      <c r="J10" s="21">
        <v>4103</v>
      </c>
      <c r="K10" s="21">
        <v>4168</v>
      </c>
      <c r="L10" s="21">
        <v>3111</v>
      </c>
      <c r="M10" s="21">
        <v>3166</v>
      </c>
      <c r="N10" s="21">
        <v>3369</v>
      </c>
      <c r="O10" s="26">
        <f>SUM(C10:N10)</f>
        <v>42436</v>
      </c>
      <c r="P10" s="27"/>
    </row>
    <row r="11" spans="1:16" ht="24.75" customHeight="1">
      <c r="A11" s="61" t="s">
        <v>2</v>
      </c>
      <c r="B11" s="31" t="s">
        <v>20</v>
      </c>
      <c r="C11" s="3">
        <v>18872</v>
      </c>
      <c r="D11" s="3">
        <v>18169</v>
      </c>
      <c r="E11" s="3">
        <v>13522</v>
      </c>
      <c r="F11" s="3">
        <v>17647</v>
      </c>
      <c r="G11" s="3">
        <v>16914</v>
      </c>
      <c r="H11" s="3">
        <v>21276</v>
      </c>
      <c r="I11" s="3">
        <v>20213</v>
      </c>
      <c r="J11" s="3">
        <v>23075</v>
      </c>
      <c r="K11" s="3">
        <v>22594</v>
      </c>
      <c r="L11" s="3">
        <v>21597</v>
      </c>
      <c r="M11" s="3">
        <v>19787</v>
      </c>
      <c r="N11" s="3">
        <v>17396</v>
      </c>
      <c r="O11" s="25">
        <f>SUM(C11:N11)</f>
        <v>231062</v>
      </c>
      <c r="P11" s="27"/>
    </row>
    <row r="12" spans="1:17" ht="24.75" customHeight="1">
      <c r="A12" s="62"/>
      <c r="B12" s="32" t="s">
        <v>21</v>
      </c>
      <c r="C12" s="21">
        <v>20226</v>
      </c>
      <c r="D12" s="21">
        <v>20704</v>
      </c>
      <c r="E12" s="21">
        <v>15349</v>
      </c>
      <c r="F12" s="21">
        <v>18712</v>
      </c>
      <c r="G12" s="21">
        <v>19277</v>
      </c>
      <c r="H12" s="21">
        <v>22581</v>
      </c>
      <c r="I12" s="21">
        <v>20963</v>
      </c>
      <c r="J12" s="21">
        <v>23807</v>
      </c>
      <c r="K12" s="21">
        <v>25151</v>
      </c>
      <c r="L12" s="21">
        <v>22231</v>
      </c>
      <c r="M12" s="21">
        <v>21750</v>
      </c>
      <c r="N12" s="21">
        <v>19445</v>
      </c>
      <c r="O12" s="26">
        <f>SUM(C12:N12)</f>
        <v>250196</v>
      </c>
      <c r="P12" s="27"/>
      <c r="Q12" s="28"/>
    </row>
    <row r="13" spans="1:17" ht="24.75" customHeight="1">
      <c r="A13" s="64" t="s">
        <v>5</v>
      </c>
      <c r="B13" s="31" t="s">
        <v>20</v>
      </c>
      <c r="C13" s="3">
        <f aca="true" t="shared" si="1" ref="C13:H14">C3+C5+C7+C9+C11</f>
        <v>94875</v>
      </c>
      <c r="D13" s="3">
        <f t="shared" si="1"/>
        <v>89252</v>
      </c>
      <c r="E13" s="3">
        <f t="shared" si="1"/>
        <v>78064</v>
      </c>
      <c r="F13" s="3">
        <f t="shared" si="1"/>
        <v>94231</v>
      </c>
      <c r="G13" s="3">
        <f t="shared" si="1"/>
        <v>93848</v>
      </c>
      <c r="H13" s="3">
        <f t="shared" si="1"/>
        <v>113225</v>
      </c>
      <c r="I13" s="3">
        <f>I3+I5+I7+I9+I11</f>
        <v>108342</v>
      </c>
      <c r="J13" s="3">
        <f>J3+J5+J7+J9+J11</f>
        <v>117484</v>
      </c>
      <c r="K13" s="3">
        <f aca="true" t="shared" si="2" ref="K13:N14">K3+K5+K7+K9+K11</f>
        <v>116663</v>
      </c>
      <c r="L13" s="3">
        <f t="shared" si="2"/>
        <v>106399</v>
      </c>
      <c r="M13" s="3">
        <f t="shared" si="2"/>
        <v>107380</v>
      </c>
      <c r="N13" s="3">
        <f t="shared" si="2"/>
        <v>97784</v>
      </c>
      <c r="O13" s="25">
        <f t="shared" si="0"/>
        <v>1217547</v>
      </c>
      <c r="P13" s="27"/>
      <c r="Q13" s="66"/>
    </row>
    <row r="14" spans="1:17" ht="24.75" customHeight="1" thickBot="1">
      <c r="A14" s="65"/>
      <c r="B14" s="39" t="s">
        <v>21</v>
      </c>
      <c r="C14" s="47">
        <f t="shared" si="1"/>
        <v>101033</v>
      </c>
      <c r="D14" s="47">
        <f t="shared" si="1"/>
        <v>101332</v>
      </c>
      <c r="E14" s="47">
        <f t="shared" si="1"/>
        <v>81821</v>
      </c>
      <c r="F14" s="47">
        <f t="shared" si="1"/>
        <v>98906</v>
      </c>
      <c r="G14" s="47">
        <f t="shared" si="1"/>
        <v>98479</v>
      </c>
      <c r="H14" s="47">
        <f t="shared" si="1"/>
        <v>119872</v>
      </c>
      <c r="I14" s="47">
        <f>I4+I6+I8+I10+I12</f>
        <v>113410</v>
      </c>
      <c r="J14" s="47">
        <f>J4+J6+J8+J10+J12</f>
        <v>126549</v>
      </c>
      <c r="K14" s="47">
        <f t="shared" si="2"/>
        <v>122417</v>
      </c>
      <c r="L14" s="47">
        <f t="shared" si="2"/>
        <v>111931</v>
      </c>
      <c r="M14" s="47">
        <f t="shared" si="2"/>
        <v>109710</v>
      </c>
      <c r="N14" s="47">
        <f t="shared" si="2"/>
        <v>102419</v>
      </c>
      <c r="O14" s="42">
        <f t="shared" si="0"/>
        <v>1287879</v>
      </c>
      <c r="P14" s="27"/>
      <c r="Q14" s="28"/>
    </row>
    <row r="15" ht="30.75" customHeight="1">
      <c r="P15" s="27"/>
    </row>
    <row r="16" ht="15.75">
      <c r="A16" s="1" t="s">
        <v>34</v>
      </c>
    </row>
    <row r="18" ht="15.75">
      <c r="K18" s="46"/>
    </row>
  </sheetData>
  <sheetProtection/>
  <mergeCells count="7">
    <mergeCell ref="A13:A14"/>
    <mergeCell ref="A1:O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G8" sqref="G8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2" width="8.75390625" style="1" customWidth="1"/>
    <col min="13" max="13" width="10.00390625" style="1" bestFit="1" customWidth="1"/>
    <col min="14" max="15" width="8.75390625" style="1" customWidth="1"/>
    <col min="16" max="16384" width="8.875" style="1" customWidth="1"/>
  </cols>
  <sheetData>
    <row r="1" spans="1:15" ht="24.75" thickBot="1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24.75" customHeight="1">
      <c r="A2" s="34" t="s">
        <v>4</v>
      </c>
      <c r="B2" s="33" t="s">
        <v>25</v>
      </c>
      <c r="C2" s="23" t="s">
        <v>72</v>
      </c>
      <c r="D2" s="23" t="s">
        <v>73</v>
      </c>
      <c r="E2" s="23" t="s">
        <v>74</v>
      </c>
      <c r="F2" s="23" t="s">
        <v>75</v>
      </c>
      <c r="G2" s="23" t="s">
        <v>76</v>
      </c>
      <c r="H2" s="23" t="s">
        <v>77</v>
      </c>
      <c r="I2" s="23" t="s">
        <v>78</v>
      </c>
      <c r="J2" s="23" t="s">
        <v>79</v>
      </c>
      <c r="K2" s="23" t="s">
        <v>80</v>
      </c>
      <c r="L2" s="23" t="s">
        <v>81</v>
      </c>
      <c r="M2" s="23" t="s">
        <v>71</v>
      </c>
      <c r="N2" s="23" t="s">
        <v>82</v>
      </c>
      <c r="O2" s="24" t="s">
        <v>0</v>
      </c>
    </row>
    <row r="3" spans="1:15" ht="24.75" customHeight="1">
      <c r="A3" s="61" t="s">
        <v>1</v>
      </c>
      <c r="B3" s="31" t="s">
        <v>20</v>
      </c>
      <c r="C3" s="3">
        <v>573160</v>
      </c>
      <c r="D3" s="3">
        <v>605505</v>
      </c>
      <c r="E3" s="3">
        <v>541178</v>
      </c>
      <c r="F3" s="3">
        <v>661042</v>
      </c>
      <c r="G3" s="3">
        <v>632865</v>
      </c>
      <c r="H3" s="3">
        <v>690103</v>
      </c>
      <c r="I3" s="3">
        <v>676036</v>
      </c>
      <c r="J3" s="3">
        <v>678172</v>
      </c>
      <c r="K3" s="3">
        <v>683337</v>
      </c>
      <c r="L3" s="3">
        <v>633978</v>
      </c>
      <c r="M3" s="3">
        <v>664069</v>
      </c>
      <c r="N3" s="43"/>
      <c r="O3" s="25"/>
    </row>
    <row r="4" spans="1:15" ht="24.75" customHeight="1">
      <c r="A4" s="62"/>
      <c r="B4" s="32" t="s">
        <v>21</v>
      </c>
      <c r="C4" s="21">
        <v>680854</v>
      </c>
      <c r="D4" s="21">
        <v>736214</v>
      </c>
      <c r="E4" s="21">
        <v>649179</v>
      </c>
      <c r="F4" s="21">
        <v>742482</v>
      </c>
      <c r="G4" s="21">
        <v>744339</v>
      </c>
      <c r="H4" s="21">
        <v>832544</v>
      </c>
      <c r="I4" s="21">
        <v>809262</v>
      </c>
      <c r="J4" s="21">
        <v>789226</v>
      </c>
      <c r="K4" s="21">
        <v>745536</v>
      </c>
      <c r="L4" s="21">
        <v>685138</v>
      </c>
      <c r="M4" s="21">
        <v>710491</v>
      </c>
      <c r="N4" s="43"/>
      <c r="O4" s="26"/>
    </row>
    <row r="5" spans="1:15" ht="24.75" customHeight="1">
      <c r="A5" s="61" t="s">
        <v>2</v>
      </c>
      <c r="B5" s="31" t="s">
        <v>20</v>
      </c>
      <c r="C5" s="3">
        <v>243409</v>
      </c>
      <c r="D5" s="3">
        <v>283172</v>
      </c>
      <c r="E5" s="3">
        <v>320784</v>
      </c>
      <c r="F5" s="3">
        <v>300393</v>
      </c>
      <c r="G5" s="3">
        <v>319808</v>
      </c>
      <c r="H5" s="3">
        <v>281173</v>
      </c>
      <c r="I5" s="3">
        <v>292904</v>
      </c>
      <c r="J5" s="3">
        <v>314911</v>
      </c>
      <c r="K5" s="3">
        <v>320154</v>
      </c>
      <c r="L5" s="3">
        <v>251136</v>
      </c>
      <c r="M5" s="3">
        <v>261987</v>
      </c>
      <c r="N5" s="43"/>
      <c r="O5" s="25"/>
    </row>
    <row r="6" spans="1:15" ht="24.75" customHeight="1">
      <c r="A6" s="62"/>
      <c r="B6" s="32" t="s">
        <v>21</v>
      </c>
      <c r="C6" s="21">
        <v>273469</v>
      </c>
      <c r="D6" s="21">
        <v>315705</v>
      </c>
      <c r="E6" s="21">
        <v>344426</v>
      </c>
      <c r="F6" s="21">
        <v>358857</v>
      </c>
      <c r="G6" s="21">
        <v>376339</v>
      </c>
      <c r="H6" s="21">
        <v>319095</v>
      </c>
      <c r="I6" s="21">
        <v>319723</v>
      </c>
      <c r="J6" s="21">
        <v>338951</v>
      </c>
      <c r="K6" s="21">
        <v>344448</v>
      </c>
      <c r="L6" s="21">
        <v>285454</v>
      </c>
      <c r="M6" s="21">
        <v>290124</v>
      </c>
      <c r="N6" s="43"/>
      <c r="O6" s="26"/>
    </row>
    <row r="7" spans="1:15" ht="24.75" customHeight="1">
      <c r="A7" s="61" t="s">
        <v>3</v>
      </c>
      <c r="B7" s="31" t="s">
        <v>20</v>
      </c>
      <c r="C7" s="3">
        <v>143929</v>
      </c>
      <c r="D7" s="3">
        <v>151309</v>
      </c>
      <c r="E7" s="3">
        <v>163082</v>
      </c>
      <c r="F7" s="3">
        <v>172372</v>
      </c>
      <c r="G7" s="3">
        <v>170157</v>
      </c>
      <c r="H7" s="3">
        <v>150452</v>
      </c>
      <c r="I7" s="3">
        <v>131048</v>
      </c>
      <c r="J7" s="3">
        <v>153854</v>
      </c>
      <c r="K7" s="3">
        <v>143516</v>
      </c>
      <c r="L7" s="3">
        <v>129458</v>
      </c>
      <c r="M7" s="3">
        <v>128244</v>
      </c>
      <c r="N7" s="43"/>
      <c r="O7" s="25"/>
    </row>
    <row r="8" spans="1:15" ht="24.75" customHeight="1">
      <c r="A8" s="62"/>
      <c r="B8" s="32" t="s">
        <v>21</v>
      </c>
      <c r="C8" s="21">
        <v>161440</v>
      </c>
      <c r="D8" s="21">
        <v>173088</v>
      </c>
      <c r="E8" s="21">
        <v>182515</v>
      </c>
      <c r="F8" s="21">
        <v>195043</v>
      </c>
      <c r="G8" s="21">
        <v>199069</v>
      </c>
      <c r="H8" s="21">
        <v>181787</v>
      </c>
      <c r="I8" s="21">
        <v>164810</v>
      </c>
      <c r="J8" s="21">
        <v>183454</v>
      </c>
      <c r="K8" s="21">
        <v>163090</v>
      </c>
      <c r="L8" s="21">
        <v>151474</v>
      </c>
      <c r="M8" s="21">
        <v>151536</v>
      </c>
      <c r="N8" s="43"/>
      <c r="O8" s="26"/>
    </row>
    <row r="9" spans="1:15" ht="24.75" customHeight="1">
      <c r="A9" s="61" t="s">
        <v>18</v>
      </c>
      <c r="B9" s="31" t="s">
        <v>20</v>
      </c>
      <c r="C9" s="3">
        <v>30123</v>
      </c>
      <c r="D9" s="3">
        <v>28711</v>
      </c>
      <c r="E9" s="3">
        <v>29756</v>
      </c>
      <c r="F9" s="3">
        <v>33526</v>
      </c>
      <c r="G9" s="3">
        <v>34243</v>
      </c>
      <c r="H9" s="3">
        <v>35247</v>
      </c>
      <c r="I9" s="3">
        <v>35320</v>
      </c>
      <c r="J9" s="3">
        <v>38534</v>
      </c>
      <c r="K9" s="3">
        <v>33572</v>
      </c>
      <c r="L9" s="3">
        <v>32001</v>
      </c>
      <c r="M9" s="3">
        <v>34498</v>
      </c>
      <c r="N9" s="43"/>
      <c r="O9" s="25"/>
    </row>
    <row r="10" spans="1:15" ht="24.75" customHeight="1">
      <c r="A10" s="62"/>
      <c r="B10" s="32" t="s">
        <v>21</v>
      </c>
      <c r="C10" s="21">
        <v>33015</v>
      </c>
      <c r="D10" s="21">
        <v>30081</v>
      </c>
      <c r="E10" s="21">
        <v>30542</v>
      </c>
      <c r="F10" s="21">
        <v>34457</v>
      </c>
      <c r="G10" s="21">
        <v>36553</v>
      </c>
      <c r="H10" s="21">
        <v>35772</v>
      </c>
      <c r="I10" s="21">
        <v>37479</v>
      </c>
      <c r="J10" s="21">
        <v>40170</v>
      </c>
      <c r="K10" s="21">
        <v>36496</v>
      </c>
      <c r="L10" s="21">
        <v>38780</v>
      </c>
      <c r="M10" s="21">
        <v>44304</v>
      </c>
      <c r="N10" s="43"/>
      <c r="O10" s="26"/>
    </row>
    <row r="11" spans="1:15" ht="24.75" customHeight="1">
      <c r="A11" s="61" t="s">
        <v>19</v>
      </c>
      <c r="B11" s="31" t="s">
        <v>20</v>
      </c>
      <c r="C11" s="3">
        <v>82430</v>
      </c>
      <c r="D11" s="3">
        <v>85685</v>
      </c>
      <c r="E11" s="3">
        <v>75670</v>
      </c>
      <c r="F11" s="3">
        <v>67583</v>
      </c>
      <c r="G11" s="3">
        <v>68832</v>
      </c>
      <c r="H11" s="3">
        <v>69258</v>
      </c>
      <c r="I11" s="3">
        <v>71425</v>
      </c>
      <c r="J11" s="3">
        <v>72094</v>
      </c>
      <c r="K11" s="3">
        <v>62557</v>
      </c>
      <c r="L11" s="3">
        <v>55192</v>
      </c>
      <c r="M11" s="3">
        <v>60954</v>
      </c>
      <c r="N11" s="43"/>
      <c r="O11" s="25"/>
    </row>
    <row r="12" spans="1:15" ht="24.75" customHeight="1">
      <c r="A12" s="62"/>
      <c r="B12" s="32" t="s">
        <v>21</v>
      </c>
      <c r="C12" s="21">
        <v>76815</v>
      </c>
      <c r="D12" s="21">
        <v>86576</v>
      </c>
      <c r="E12" s="21">
        <v>81634</v>
      </c>
      <c r="F12" s="21">
        <v>75155</v>
      </c>
      <c r="G12" s="21">
        <v>77419</v>
      </c>
      <c r="H12" s="21">
        <v>76727</v>
      </c>
      <c r="I12" s="21">
        <v>89304</v>
      </c>
      <c r="J12" s="21">
        <v>81148</v>
      </c>
      <c r="K12" s="21">
        <v>73773</v>
      </c>
      <c r="L12" s="21">
        <v>73370</v>
      </c>
      <c r="M12" s="21">
        <v>65948</v>
      </c>
      <c r="N12" s="43"/>
      <c r="O12" s="26"/>
    </row>
    <row r="13" spans="1:16" ht="24.75" customHeight="1">
      <c r="A13" s="64" t="s">
        <v>5</v>
      </c>
      <c r="B13" s="31" t="s">
        <v>20</v>
      </c>
      <c r="C13" s="3">
        <v>1073051</v>
      </c>
      <c r="D13" s="3">
        <v>1154382</v>
      </c>
      <c r="E13" s="3">
        <v>1130470</v>
      </c>
      <c r="F13" s="3">
        <v>1234916</v>
      </c>
      <c r="G13" s="3">
        <v>1225905</v>
      </c>
      <c r="H13" s="3">
        <v>1226233</v>
      </c>
      <c r="I13" s="3">
        <v>1206733</v>
      </c>
      <c r="J13" s="3">
        <v>1257565</v>
      </c>
      <c r="K13" s="3">
        <v>1243136</v>
      </c>
      <c r="L13" s="3">
        <v>1101765</v>
      </c>
      <c r="M13" s="3">
        <v>1149215</v>
      </c>
      <c r="N13" s="43"/>
      <c r="O13" s="25"/>
      <c r="P13" s="28"/>
    </row>
    <row r="14" spans="1:16" ht="24.75" customHeight="1" thickBot="1">
      <c r="A14" s="65"/>
      <c r="B14" s="39" t="s">
        <v>21</v>
      </c>
      <c r="C14" s="40">
        <v>1225593</v>
      </c>
      <c r="D14" s="40">
        <v>1341664</v>
      </c>
      <c r="E14" s="40">
        <v>1288296</v>
      </c>
      <c r="F14" s="40">
        <v>1405994</v>
      </c>
      <c r="G14" s="40">
        <v>1433719</v>
      </c>
      <c r="H14" s="40">
        <v>1445925</v>
      </c>
      <c r="I14" s="40">
        <v>1420578</v>
      </c>
      <c r="J14" s="40">
        <v>1432949</v>
      </c>
      <c r="K14" s="40">
        <v>1363343</v>
      </c>
      <c r="L14" s="40">
        <v>1234216</v>
      </c>
      <c r="M14" s="40">
        <v>1262403</v>
      </c>
      <c r="N14" s="44"/>
      <c r="O14" s="42"/>
      <c r="P14" s="28"/>
    </row>
    <row r="15" ht="30.75" customHeight="1"/>
    <row r="16" ht="15.75">
      <c r="A16" s="1" t="s">
        <v>34</v>
      </c>
    </row>
  </sheetData>
  <sheetProtection/>
  <mergeCells count="7">
    <mergeCell ref="A13:A14"/>
    <mergeCell ref="A1:O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F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2" customFormat="1" ht="30" customHeight="1">
      <c r="A2" s="22" t="s">
        <v>4</v>
      </c>
      <c r="B2" s="2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  <c r="P2" s="2" t="s">
        <v>29</v>
      </c>
    </row>
    <row r="3" spans="1:15" ht="30" customHeight="1">
      <c r="A3" s="56" t="s">
        <v>1</v>
      </c>
      <c r="B3" s="19" t="s">
        <v>26</v>
      </c>
      <c r="C3" s="3">
        <v>51072</v>
      </c>
      <c r="D3" s="3">
        <v>49158</v>
      </c>
      <c r="E3" s="3">
        <v>38066</v>
      </c>
      <c r="F3" s="3">
        <v>38621</v>
      </c>
      <c r="G3" s="3">
        <v>46208</v>
      </c>
      <c r="H3" s="3">
        <v>35181</v>
      </c>
      <c r="I3" s="3">
        <v>58611</v>
      </c>
      <c r="J3" s="3">
        <v>57586</v>
      </c>
      <c r="K3" s="3">
        <v>65991</v>
      </c>
      <c r="L3" s="3">
        <v>75725</v>
      </c>
      <c r="M3" s="3">
        <v>44295</v>
      </c>
      <c r="N3" s="3">
        <v>44991</v>
      </c>
      <c r="O3" s="25">
        <f aca="true" t="shared" si="0" ref="O3:O13">SUM(C3:N3)</f>
        <v>605505</v>
      </c>
    </row>
    <row r="4" spans="1:16" ht="30" customHeight="1">
      <c r="A4" s="57"/>
      <c r="B4" s="20" t="s">
        <v>27</v>
      </c>
      <c r="C4" s="21">
        <v>65990</v>
      </c>
      <c r="D4" s="21">
        <v>59465</v>
      </c>
      <c r="E4" s="21">
        <v>44473</v>
      </c>
      <c r="F4" s="21">
        <v>47861</v>
      </c>
      <c r="G4" s="21">
        <v>49418</v>
      </c>
      <c r="H4" s="21">
        <v>54635</v>
      </c>
      <c r="I4" s="21">
        <v>71730</v>
      </c>
      <c r="J4" s="21">
        <v>79598</v>
      </c>
      <c r="K4" s="21">
        <v>69322</v>
      </c>
      <c r="L4" s="21">
        <v>67544</v>
      </c>
      <c r="M4" s="21">
        <v>68119</v>
      </c>
      <c r="N4" s="21">
        <v>58059</v>
      </c>
      <c r="O4" s="26">
        <f>SUM(C4:N4)</f>
        <v>736214</v>
      </c>
      <c r="P4" s="27">
        <f>O4/334</f>
        <v>2204.2335329341317</v>
      </c>
    </row>
    <row r="5" spans="1:16" ht="30" customHeight="1">
      <c r="A5" s="56" t="s">
        <v>2</v>
      </c>
      <c r="B5" s="19" t="s">
        <v>26</v>
      </c>
      <c r="C5" s="3">
        <v>24958</v>
      </c>
      <c r="D5" s="3">
        <v>20533</v>
      </c>
      <c r="E5" s="3">
        <v>18326</v>
      </c>
      <c r="F5" s="3">
        <v>22583</v>
      </c>
      <c r="G5" s="3">
        <v>21038</v>
      </c>
      <c r="H5" s="3">
        <v>24710</v>
      </c>
      <c r="I5" s="3">
        <v>24550</v>
      </c>
      <c r="J5" s="3">
        <v>24269</v>
      </c>
      <c r="K5" s="3">
        <v>26492</v>
      </c>
      <c r="L5" s="3">
        <v>24363</v>
      </c>
      <c r="M5" s="3">
        <v>25039</v>
      </c>
      <c r="N5" s="3">
        <v>26311</v>
      </c>
      <c r="O5" s="25">
        <f>SUM(C5:N5)</f>
        <v>283172</v>
      </c>
      <c r="P5" s="27"/>
    </row>
    <row r="6" spans="1:16" ht="30" customHeight="1">
      <c r="A6" s="57"/>
      <c r="B6" s="20" t="s">
        <v>27</v>
      </c>
      <c r="C6" s="21">
        <v>26127</v>
      </c>
      <c r="D6" s="21">
        <v>23464</v>
      </c>
      <c r="E6" s="21">
        <v>21512</v>
      </c>
      <c r="F6" s="21">
        <v>23684</v>
      </c>
      <c r="G6" s="21">
        <v>24069</v>
      </c>
      <c r="H6" s="21">
        <v>26578</v>
      </c>
      <c r="I6" s="21">
        <v>27014</v>
      </c>
      <c r="J6" s="21">
        <v>28647</v>
      </c>
      <c r="K6" s="21">
        <v>29730</v>
      </c>
      <c r="L6" s="21">
        <v>28212</v>
      </c>
      <c r="M6" s="21">
        <v>28781</v>
      </c>
      <c r="N6" s="21">
        <v>27887</v>
      </c>
      <c r="O6" s="26">
        <f>SUM(C6:N6)</f>
        <v>315705</v>
      </c>
      <c r="P6" s="27">
        <f>O6/334</f>
        <v>945.2245508982036</v>
      </c>
    </row>
    <row r="7" spans="1:16" ht="30" customHeight="1">
      <c r="A7" s="56" t="s">
        <v>3</v>
      </c>
      <c r="B7" s="19" t="s">
        <v>26</v>
      </c>
      <c r="C7" s="3">
        <v>12896</v>
      </c>
      <c r="D7" s="3">
        <v>13081</v>
      </c>
      <c r="E7" s="3">
        <v>10800</v>
      </c>
      <c r="F7" s="3">
        <v>12058</v>
      </c>
      <c r="G7" s="3">
        <v>10742</v>
      </c>
      <c r="H7" s="3">
        <v>11820</v>
      </c>
      <c r="I7" s="3">
        <v>12835</v>
      </c>
      <c r="J7" s="3">
        <v>14107</v>
      </c>
      <c r="K7" s="3">
        <v>13665</v>
      </c>
      <c r="L7" s="3">
        <v>12965</v>
      </c>
      <c r="M7" s="3">
        <v>13641</v>
      </c>
      <c r="N7" s="3">
        <v>12699</v>
      </c>
      <c r="O7" s="25">
        <f t="shared" si="0"/>
        <v>151309</v>
      </c>
      <c r="P7" s="27"/>
    </row>
    <row r="8" spans="1:16" ht="30" customHeight="1">
      <c r="A8" s="57"/>
      <c r="B8" s="20" t="s">
        <v>27</v>
      </c>
      <c r="C8" s="21">
        <v>14816</v>
      </c>
      <c r="D8" s="21">
        <v>14019</v>
      </c>
      <c r="E8" s="21">
        <v>12353</v>
      </c>
      <c r="F8" s="21">
        <v>13655</v>
      </c>
      <c r="G8" s="21">
        <v>11943</v>
      </c>
      <c r="H8" s="21">
        <v>13381</v>
      </c>
      <c r="I8" s="21">
        <v>14773</v>
      </c>
      <c r="J8" s="21">
        <v>16000</v>
      </c>
      <c r="K8" s="21">
        <v>16000</v>
      </c>
      <c r="L8" s="21">
        <v>15200</v>
      </c>
      <c r="M8" s="21">
        <v>16000</v>
      </c>
      <c r="N8" s="21">
        <v>14948</v>
      </c>
      <c r="O8" s="26">
        <f>SUM(C8:N8)</f>
        <v>173088</v>
      </c>
      <c r="P8" s="27">
        <f>O8/334</f>
        <v>518.2275449101796</v>
      </c>
    </row>
    <row r="9" spans="1:16" ht="30" customHeight="1">
      <c r="A9" s="56" t="s">
        <v>18</v>
      </c>
      <c r="B9" s="19" t="s">
        <v>26</v>
      </c>
      <c r="C9" s="3">
        <v>3196</v>
      </c>
      <c r="D9" s="3">
        <v>2169</v>
      </c>
      <c r="E9" s="3">
        <v>2260</v>
      </c>
      <c r="F9" s="3">
        <v>2032</v>
      </c>
      <c r="G9" s="3">
        <v>1999</v>
      </c>
      <c r="H9" s="3">
        <v>2244</v>
      </c>
      <c r="I9" s="3">
        <v>2409</v>
      </c>
      <c r="J9" s="3">
        <v>2413</v>
      </c>
      <c r="K9" s="3">
        <v>2212</v>
      </c>
      <c r="L9" s="3">
        <v>2776</v>
      </c>
      <c r="M9" s="3">
        <v>2363</v>
      </c>
      <c r="N9" s="3">
        <v>2638</v>
      </c>
      <c r="O9" s="25">
        <f t="shared" si="0"/>
        <v>28711</v>
      </c>
      <c r="P9" s="27"/>
    </row>
    <row r="10" spans="1:16" ht="30" customHeight="1">
      <c r="A10" s="57"/>
      <c r="B10" s="20" t="s">
        <v>27</v>
      </c>
      <c r="C10" s="21">
        <v>3255</v>
      </c>
      <c r="D10" s="21">
        <v>2201</v>
      </c>
      <c r="E10" s="21">
        <v>2380</v>
      </c>
      <c r="F10" s="21">
        <v>2129</v>
      </c>
      <c r="G10" s="21">
        <v>2026</v>
      </c>
      <c r="H10" s="21">
        <v>2351</v>
      </c>
      <c r="I10" s="21">
        <v>2486</v>
      </c>
      <c r="J10" s="21">
        <v>2771</v>
      </c>
      <c r="K10" s="21">
        <v>2345</v>
      </c>
      <c r="L10" s="21">
        <v>2876</v>
      </c>
      <c r="M10" s="21">
        <v>2494</v>
      </c>
      <c r="N10" s="21">
        <v>2767</v>
      </c>
      <c r="O10" s="26">
        <f>SUM(C10:N10)</f>
        <v>30081</v>
      </c>
      <c r="P10" s="27">
        <f>O10/334</f>
        <v>90.062874251497</v>
      </c>
    </row>
    <row r="11" spans="1:16" ht="30" customHeight="1">
      <c r="A11" s="56" t="s">
        <v>19</v>
      </c>
      <c r="B11" s="19" t="s">
        <v>26</v>
      </c>
      <c r="C11" s="3">
        <v>7581</v>
      </c>
      <c r="D11" s="3">
        <v>5746</v>
      </c>
      <c r="E11" s="3">
        <v>7299</v>
      </c>
      <c r="F11" s="3">
        <v>7106</v>
      </c>
      <c r="G11" s="3">
        <v>6975</v>
      </c>
      <c r="H11" s="3">
        <v>7451</v>
      </c>
      <c r="I11" s="3">
        <v>6793</v>
      </c>
      <c r="J11" s="3">
        <v>7479</v>
      </c>
      <c r="K11" s="3">
        <v>7735</v>
      </c>
      <c r="L11" s="3">
        <v>7450</v>
      </c>
      <c r="M11" s="3">
        <v>7256</v>
      </c>
      <c r="N11" s="3">
        <v>6814</v>
      </c>
      <c r="O11" s="25">
        <f t="shared" si="0"/>
        <v>85685</v>
      </c>
      <c r="P11" s="27"/>
    </row>
    <row r="12" spans="1:16" ht="30" customHeight="1">
      <c r="A12" s="57"/>
      <c r="B12" s="20" t="s">
        <v>27</v>
      </c>
      <c r="C12" s="21">
        <v>7636</v>
      </c>
      <c r="D12" s="21">
        <v>6047</v>
      </c>
      <c r="E12" s="21">
        <v>7299</v>
      </c>
      <c r="F12" s="21">
        <v>7106</v>
      </c>
      <c r="G12" s="21">
        <v>6975</v>
      </c>
      <c r="H12" s="21">
        <v>7651</v>
      </c>
      <c r="I12" s="21">
        <v>6799</v>
      </c>
      <c r="J12" s="21">
        <v>7504</v>
      </c>
      <c r="K12" s="21">
        <v>7765</v>
      </c>
      <c r="L12" s="21">
        <v>7480</v>
      </c>
      <c r="M12" s="21">
        <v>7456</v>
      </c>
      <c r="N12" s="21">
        <v>6858</v>
      </c>
      <c r="O12" s="26">
        <f>SUM(C12:N12)</f>
        <v>86576</v>
      </c>
      <c r="P12" s="27">
        <f>O12/334</f>
        <v>259.20958083832335</v>
      </c>
    </row>
    <row r="13" spans="1:16" ht="30" customHeight="1">
      <c r="A13" s="58" t="s">
        <v>5</v>
      </c>
      <c r="B13" s="19" t="s">
        <v>26</v>
      </c>
      <c r="C13" s="3">
        <f aca="true" t="shared" si="1" ref="C13:N14">C3+C5+C7+C9+C11</f>
        <v>99703</v>
      </c>
      <c r="D13" s="3">
        <f t="shared" si="1"/>
        <v>90687</v>
      </c>
      <c r="E13" s="3">
        <f t="shared" si="1"/>
        <v>76751</v>
      </c>
      <c r="F13" s="3">
        <f t="shared" si="1"/>
        <v>82400</v>
      </c>
      <c r="G13" s="3">
        <f t="shared" si="1"/>
        <v>86962</v>
      </c>
      <c r="H13" s="3">
        <f t="shared" si="1"/>
        <v>81406</v>
      </c>
      <c r="I13" s="3">
        <f t="shared" si="1"/>
        <v>105198</v>
      </c>
      <c r="J13" s="3">
        <f t="shared" si="1"/>
        <v>105854</v>
      </c>
      <c r="K13" s="3">
        <f t="shared" si="1"/>
        <v>116095</v>
      </c>
      <c r="L13" s="3">
        <f t="shared" si="1"/>
        <v>123279</v>
      </c>
      <c r="M13" s="3">
        <f t="shared" si="1"/>
        <v>92594</v>
      </c>
      <c r="N13" s="3">
        <v>93453</v>
      </c>
      <c r="O13" s="25">
        <f t="shared" si="0"/>
        <v>1154382</v>
      </c>
      <c r="P13" s="27"/>
    </row>
    <row r="14" spans="1:16" ht="30" customHeight="1">
      <c r="A14" s="48"/>
      <c r="B14" s="20" t="s">
        <v>27</v>
      </c>
      <c r="C14" s="21">
        <f t="shared" si="1"/>
        <v>117824</v>
      </c>
      <c r="D14" s="21">
        <f t="shared" si="1"/>
        <v>105196</v>
      </c>
      <c r="E14" s="21">
        <f t="shared" si="1"/>
        <v>88017</v>
      </c>
      <c r="F14" s="21">
        <f t="shared" si="1"/>
        <v>94435</v>
      </c>
      <c r="G14" s="21">
        <f t="shared" si="1"/>
        <v>94431</v>
      </c>
      <c r="H14" s="21">
        <f t="shared" si="1"/>
        <v>104596</v>
      </c>
      <c r="I14" s="21">
        <f t="shared" si="1"/>
        <v>122802</v>
      </c>
      <c r="J14" s="21">
        <f t="shared" si="1"/>
        <v>134520</v>
      </c>
      <c r="K14" s="21">
        <f t="shared" si="1"/>
        <v>125162</v>
      </c>
      <c r="L14" s="21">
        <f t="shared" si="1"/>
        <v>121312</v>
      </c>
      <c r="M14" s="21">
        <f t="shared" si="1"/>
        <v>122850</v>
      </c>
      <c r="N14" s="21">
        <f t="shared" si="1"/>
        <v>110519</v>
      </c>
      <c r="O14" s="26">
        <f>SUM(C14:N14)</f>
        <v>1341664</v>
      </c>
      <c r="P14" s="27">
        <f>O14/334</f>
        <v>4016.9580838323354</v>
      </c>
    </row>
    <row r="15" ht="15.75">
      <c r="P15" s="27"/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35433070866141736" right="0.35433070866141736" top="0.5905511811023623" bottom="0.5905511811023623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C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11.625" style="1" bestFit="1" customWidth="1"/>
    <col min="17" max="16384" width="8.875" style="1" customWidth="1"/>
  </cols>
  <sheetData>
    <row r="1" spans="1:15" ht="24.7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2" customFormat="1" ht="30" customHeight="1">
      <c r="A2" s="22" t="s">
        <v>4</v>
      </c>
      <c r="B2" s="2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  <c r="P2" s="2" t="s">
        <v>33</v>
      </c>
    </row>
    <row r="3" spans="1:16" ht="30" customHeight="1">
      <c r="A3" s="56" t="s">
        <v>1</v>
      </c>
      <c r="B3" s="19" t="s">
        <v>26</v>
      </c>
      <c r="C3" s="3">
        <v>45778</v>
      </c>
      <c r="D3" s="3">
        <v>41996</v>
      </c>
      <c r="E3" s="3">
        <v>36936</v>
      </c>
      <c r="F3" s="3">
        <v>41126</v>
      </c>
      <c r="G3" s="3">
        <v>40720</v>
      </c>
      <c r="H3" s="3">
        <v>46918</v>
      </c>
      <c r="I3" s="3">
        <v>43488</v>
      </c>
      <c r="J3" s="3">
        <v>49815</v>
      </c>
      <c r="K3" s="3">
        <v>52888</v>
      </c>
      <c r="L3" s="3">
        <v>45826</v>
      </c>
      <c r="M3" s="3">
        <v>52726</v>
      </c>
      <c r="N3" s="3">
        <v>42961</v>
      </c>
      <c r="O3" s="25">
        <f aca="true" t="shared" si="0" ref="O3:O14">SUM(C3:N3)</f>
        <v>541178</v>
      </c>
      <c r="P3" s="29">
        <v>46151</v>
      </c>
    </row>
    <row r="4" spans="1:16" ht="30" customHeight="1">
      <c r="A4" s="57"/>
      <c r="B4" s="20" t="s">
        <v>27</v>
      </c>
      <c r="C4" s="21">
        <v>52478</v>
      </c>
      <c r="D4" s="21">
        <v>49258</v>
      </c>
      <c r="E4" s="21">
        <v>42912</v>
      </c>
      <c r="F4" s="21">
        <v>50445</v>
      </c>
      <c r="G4" s="21">
        <v>48505</v>
      </c>
      <c r="H4" s="21">
        <v>52698</v>
      </c>
      <c r="I4" s="21">
        <v>57904</v>
      </c>
      <c r="J4" s="21">
        <v>62624</v>
      </c>
      <c r="K4" s="21">
        <v>59033</v>
      </c>
      <c r="L4" s="21">
        <v>59758</v>
      </c>
      <c r="M4" s="21">
        <v>57786</v>
      </c>
      <c r="N4" s="21">
        <v>55778</v>
      </c>
      <c r="O4" s="26">
        <f t="shared" si="0"/>
        <v>649179</v>
      </c>
      <c r="P4" s="30">
        <v>51822</v>
      </c>
    </row>
    <row r="5" spans="1:16" ht="30" customHeight="1">
      <c r="A5" s="56" t="s">
        <v>2</v>
      </c>
      <c r="B5" s="19" t="s">
        <v>26</v>
      </c>
      <c r="C5" s="3">
        <v>26826</v>
      </c>
      <c r="D5" s="3">
        <v>27130</v>
      </c>
      <c r="E5" s="3">
        <v>24629</v>
      </c>
      <c r="F5" s="3">
        <v>24890</v>
      </c>
      <c r="G5" s="3">
        <v>25851</v>
      </c>
      <c r="H5" s="3">
        <v>28123</v>
      </c>
      <c r="I5" s="3">
        <v>29602</v>
      </c>
      <c r="J5" s="3">
        <v>29873</v>
      </c>
      <c r="K5" s="3">
        <v>27665</v>
      </c>
      <c r="L5" s="3">
        <v>27946</v>
      </c>
      <c r="M5" s="3">
        <v>24560</v>
      </c>
      <c r="N5" s="3">
        <v>23689</v>
      </c>
      <c r="O5" s="25">
        <f t="shared" si="0"/>
        <v>320784</v>
      </c>
      <c r="P5" s="29">
        <v>26291</v>
      </c>
    </row>
    <row r="6" spans="1:16" ht="30" customHeight="1">
      <c r="A6" s="57"/>
      <c r="B6" s="20" t="s">
        <v>27</v>
      </c>
      <c r="C6" s="21">
        <v>28730</v>
      </c>
      <c r="D6" s="21">
        <v>28724</v>
      </c>
      <c r="E6" s="21">
        <v>24985</v>
      </c>
      <c r="F6" s="21">
        <v>26443</v>
      </c>
      <c r="G6" s="21">
        <v>26652</v>
      </c>
      <c r="H6" s="21">
        <v>29162</v>
      </c>
      <c r="I6" s="21">
        <v>30330</v>
      </c>
      <c r="J6" s="21">
        <v>32244</v>
      </c>
      <c r="K6" s="21">
        <v>32741</v>
      </c>
      <c r="L6" s="21">
        <v>28337</v>
      </c>
      <c r="M6" s="21">
        <v>28931</v>
      </c>
      <c r="N6" s="21">
        <v>27147</v>
      </c>
      <c r="O6" s="26">
        <f t="shared" si="0"/>
        <v>344426</v>
      </c>
      <c r="P6" s="30">
        <v>30531</v>
      </c>
    </row>
    <row r="7" spans="1:16" ht="30" customHeight="1">
      <c r="A7" s="56" t="s">
        <v>3</v>
      </c>
      <c r="B7" s="19" t="s">
        <v>26</v>
      </c>
      <c r="C7" s="3">
        <v>13086</v>
      </c>
      <c r="D7" s="3">
        <v>12211</v>
      </c>
      <c r="E7" s="3">
        <v>11460</v>
      </c>
      <c r="F7" s="3">
        <v>12688</v>
      </c>
      <c r="G7" s="3">
        <v>12449</v>
      </c>
      <c r="H7" s="3">
        <v>13893</v>
      </c>
      <c r="I7" s="3">
        <v>14356</v>
      </c>
      <c r="J7" s="3">
        <v>14921</v>
      </c>
      <c r="K7" s="3">
        <v>14479</v>
      </c>
      <c r="L7" s="3">
        <v>14137</v>
      </c>
      <c r="M7" s="3">
        <v>15283</v>
      </c>
      <c r="N7" s="3">
        <v>14119</v>
      </c>
      <c r="O7" s="25">
        <f t="shared" si="0"/>
        <v>163082</v>
      </c>
      <c r="P7" s="29">
        <v>13924</v>
      </c>
    </row>
    <row r="8" spans="1:16" ht="30" customHeight="1">
      <c r="A8" s="57"/>
      <c r="B8" s="20" t="s">
        <v>27</v>
      </c>
      <c r="C8" s="21">
        <v>14283</v>
      </c>
      <c r="D8" s="21">
        <v>14016</v>
      </c>
      <c r="E8" s="21">
        <v>12852</v>
      </c>
      <c r="F8" s="21">
        <v>13686</v>
      </c>
      <c r="G8" s="21">
        <v>13611</v>
      </c>
      <c r="H8" s="21">
        <v>15167</v>
      </c>
      <c r="I8" s="21">
        <v>16590</v>
      </c>
      <c r="J8" s="21">
        <v>17420</v>
      </c>
      <c r="K8" s="21">
        <v>16995</v>
      </c>
      <c r="L8" s="21">
        <v>15950</v>
      </c>
      <c r="M8" s="21">
        <v>16705</v>
      </c>
      <c r="N8" s="21">
        <v>15240</v>
      </c>
      <c r="O8" s="26">
        <f t="shared" si="0"/>
        <v>182515</v>
      </c>
      <c r="P8" s="30">
        <v>15184</v>
      </c>
    </row>
    <row r="9" spans="1:16" ht="30" customHeight="1">
      <c r="A9" s="56" t="s">
        <v>18</v>
      </c>
      <c r="B9" s="19" t="s">
        <v>26</v>
      </c>
      <c r="C9" s="3">
        <v>1649</v>
      </c>
      <c r="D9" s="3">
        <v>2150</v>
      </c>
      <c r="E9" s="3">
        <v>1935</v>
      </c>
      <c r="F9" s="3">
        <v>2244</v>
      </c>
      <c r="G9" s="3">
        <v>2264</v>
      </c>
      <c r="H9" s="3">
        <v>2605</v>
      </c>
      <c r="I9" s="3">
        <v>2648</v>
      </c>
      <c r="J9" s="3">
        <v>3015</v>
      </c>
      <c r="K9" s="3">
        <v>2846</v>
      </c>
      <c r="L9" s="3">
        <v>2727</v>
      </c>
      <c r="M9" s="3">
        <v>2759</v>
      </c>
      <c r="N9" s="3">
        <v>2914</v>
      </c>
      <c r="O9" s="25">
        <f t="shared" si="0"/>
        <v>29756</v>
      </c>
      <c r="P9" s="29">
        <v>3034</v>
      </c>
    </row>
    <row r="10" spans="1:16" ht="30" customHeight="1">
      <c r="A10" s="57"/>
      <c r="B10" s="20" t="s">
        <v>27</v>
      </c>
      <c r="C10" s="21">
        <v>1688</v>
      </c>
      <c r="D10" s="21">
        <v>2226</v>
      </c>
      <c r="E10" s="21">
        <v>2044</v>
      </c>
      <c r="F10" s="21">
        <v>2314</v>
      </c>
      <c r="G10" s="21">
        <v>2340</v>
      </c>
      <c r="H10" s="21">
        <v>2678</v>
      </c>
      <c r="I10" s="21">
        <v>2755</v>
      </c>
      <c r="J10" s="21">
        <v>3043</v>
      </c>
      <c r="K10" s="21">
        <v>2806</v>
      </c>
      <c r="L10" s="21">
        <v>2760</v>
      </c>
      <c r="M10" s="21">
        <v>2798</v>
      </c>
      <c r="N10" s="21">
        <v>3090</v>
      </c>
      <c r="O10" s="26">
        <f t="shared" si="0"/>
        <v>30542</v>
      </c>
      <c r="P10" s="30">
        <v>3145</v>
      </c>
    </row>
    <row r="11" spans="1:16" ht="30" customHeight="1">
      <c r="A11" s="56" t="s">
        <v>19</v>
      </c>
      <c r="B11" s="19" t="s">
        <v>26</v>
      </c>
      <c r="C11" s="3">
        <v>5908</v>
      </c>
      <c r="D11" s="3">
        <v>6505</v>
      </c>
      <c r="E11" s="3">
        <v>6666</v>
      </c>
      <c r="F11" s="3">
        <v>6114</v>
      </c>
      <c r="G11" s="3">
        <v>6456</v>
      </c>
      <c r="H11" s="3">
        <v>6362</v>
      </c>
      <c r="I11" s="3">
        <v>6202</v>
      </c>
      <c r="J11" s="3">
        <v>6531</v>
      </c>
      <c r="K11" s="3">
        <v>6686</v>
      </c>
      <c r="L11" s="3">
        <v>6428</v>
      </c>
      <c r="M11" s="3">
        <v>6047</v>
      </c>
      <c r="N11" s="3">
        <v>5765</v>
      </c>
      <c r="O11" s="25">
        <f t="shared" si="0"/>
        <v>75670</v>
      </c>
      <c r="P11" s="29">
        <v>6462</v>
      </c>
    </row>
    <row r="12" spans="1:16" ht="30" customHeight="1">
      <c r="A12" s="57"/>
      <c r="B12" s="20" t="s">
        <v>27</v>
      </c>
      <c r="C12" s="21">
        <v>5948</v>
      </c>
      <c r="D12" s="21">
        <v>6517</v>
      </c>
      <c r="E12" s="21">
        <v>6893</v>
      </c>
      <c r="F12" s="21">
        <v>6264</v>
      </c>
      <c r="G12" s="21">
        <v>6571</v>
      </c>
      <c r="H12" s="21">
        <v>7028</v>
      </c>
      <c r="I12" s="21">
        <v>7124</v>
      </c>
      <c r="J12" s="21">
        <v>7595</v>
      </c>
      <c r="K12" s="21">
        <v>7604</v>
      </c>
      <c r="L12" s="21">
        <v>7044</v>
      </c>
      <c r="M12" s="21">
        <v>6631</v>
      </c>
      <c r="N12" s="21">
        <v>6415</v>
      </c>
      <c r="O12" s="26">
        <f t="shared" si="0"/>
        <v>81634</v>
      </c>
      <c r="P12" s="30">
        <v>7234</v>
      </c>
    </row>
    <row r="13" spans="1:16" ht="30" customHeight="1">
      <c r="A13" s="58" t="s">
        <v>5</v>
      </c>
      <c r="B13" s="19" t="s">
        <v>26</v>
      </c>
      <c r="C13" s="3">
        <f aca="true" t="shared" si="1" ref="C13:P14">C3+C5+C7+C9+C11</f>
        <v>93247</v>
      </c>
      <c r="D13" s="3">
        <f t="shared" si="1"/>
        <v>89992</v>
      </c>
      <c r="E13" s="3">
        <f t="shared" si="1"/>
        <v>81626</v>
      </c>
      <c r="F13" s="3">
        <f t="shared" si="1"/>
        <v>87062</v>
      </c>
      <c r="G13" s="3">
        <f t="shared" si="1"/>
        <v>87740</v>
      </c>
      <c r="H13" s="3">
        <f t="shared" si="1"/>
        <v>97901</v>
      </c>
      <c r="I13" s="3">
        <f t="shared" si="1"/>
        <v>96296</v>
      </c>
      <c r="J13" s="3">
        <f t="shared" si="1"/>
        <v>104155</v>
      </c>
      <c r="K13" s="3">
        <f t="shared" si="1"/>
        <v>104564</v>
      </c>
      <c r="L13" s="3">
        <f t="shared" si="1"/>
        <v>97064</v>
      </c>
      <c r="M13" s="3">
        <f t="shared" si="1"/>
        <v>101375</v>
      </c>
      <c r="N13" s="3">
        <f t="shared" si="1"/>
        <v>89448</v>
      </c>
      <c r="O13" s="25">
        <f t="shared" si="0"/>
        <v>1130470</v>
      </c>
      <c r="P13" s="28">
        <f t="shared" si="1"/>
        <v>95862</v>
      </c>
    </row>
    <row r="14" spans="1:16" ht="30" customHeight="1">
      <c r="A14" s="48"/>
      <c r="B14" s="20" t="s">
        <v>27</v>
      </c>
      <c r="C14" s="21">
        <f t="shared" si="1"/>
        <v>103127</v>
      </c>
      <c r="D14" s="21">
        <f t="shared" si="1"/>
        <v>100741</v>
      </c>
      <c r="E14" s="21">
        <f t="shared" si="1"/>
        <v>89686</v>
      </c>
      <c r="F14" s="21">
        <f t="shared" si="1"/>
        <v>99152</v>
      </c>
      <c r="G14" s="21">
        <f t="shared" si="1"/>
        <v>97679</v>
      </c>
      <c r="H14" s="21">
        <f t="shared" si="1"/>
        <v>106733</v>
      </c>
      <c r="I14" s="21">
        <f t="shared" si="1"/>
        <v>114703</v>
      </c>
      <c r="J14" s="21">
        <f t="shared" si="1"/>
        <v>122926</v>
      </c>
      <c r="K14" s="21">
        <f t="shared" si="1"/>
        <v>119179</v>
      </c>
      <c r="L14" s="21">
        <f t="shared" si="1"/>
        <v>113849</v>
      </c>
      <c r="M14" s="21">
        <f t="shared" si="1"/>
        <v>112851</v>
      </c>
      <c r="N14" s="21">
        <f t="shared" si="1"/>
        <v>107670</v>
      </c>
      <c r="O14" s="26">
        <f t="shared" si="0"/>
        <v>1288296</v>
      </c>
      <c r="P14" s="28">
        <f t="shared" si="1"/>
        <v>107916</v>
      </c>
    </row>
    <row r="15" ht="15.75">
      <c r="P15" s="27"/>
    </row>
    <row r="16" ht="15.75">
      <c r="A16" s="1" t="s">
        <v>32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E7">
      <selection activeCell="E15" sqref="A15:IV15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8" width="8.75390625" style="1" customWidth="1"/>
    <col min="9" max="10" width="9.875" style="1" customWidth="1"/>
    <col min="11" max="11" width="9.625" style="1" customWidth="1"/>
    <col min="12" max="12" width="10.125" style="1" customWidth="1"/>
    <col min="13" max="13" width="8.50390625" style="1" customWidth="1"/>
    <col min="14" max="14" width="10.00390625" style="1" customWidth="1"/>
    <col min="15" max="15" width="10.875" style="1" customWidth="1"/>
    <col min="16" max="16384" width="8.875" style="1" customWidth="1"/>
  </cols>
  <sheetData>
    <row r="1" spans="1:15" ht="24.75" thickBo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34" t="s">
        <v>4</v>
      </c>
      <c r="B2" s="3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30" customHeight="1">
      <c r="A3" s="61" t="s">
        <v>1</v>
      </c>
      <c r="B3" s="31" t="s">
        <v>26</v>
      </c>
      <c r="C3" s="3">
        <v>46151</v>
      </c>
      <c r="D3" s="3">
        <v>44652</v>
      </c>
      <c r="E3" s="3">
        <v>40684</v>
      </c>
      <c r="F3" s="3">
        <v>41513</v>
      </c>
      <c r="G3" s="3">
        <v>40751</v>
      </c>
      <c r="H3" s="3">
        <v>44842</v>
      </c>
      <c r="I3" s="3">
        <v>44767</v>
      </c>
      <c r="J3" s="3">
        <v>49698</v>
      </c>
      <c r="K3" s="3">
        <v>55090</v>
      </c>
      <c r="L3" s="3">
        <v>57792</v>
      </c>
      <c r="M3" s="3">
        <v>60078</v>
      </c>
      <c r="N3" s="3">
        <v>50793</v>
      </c>
      <c r="O3" s="25">
        <f aca="true" t="shared" si="0" ref="O3:O13">SUM(C3:N3)</f>
        <v>576811</v>
      </c>
    </row>
    <row r="4" spans="1:15" ht="30" customHeight="1">
      <c r="A4" s="62"/>
      <c r="B4" s="32" t="s">
        <v>27</v>
      </c>
      <c r="C4" s="21">
        <v>51822</v>
      </c>
      <c r="D4" s="21">
        <v>52036</v>
      </c>
      <c r="E4" s="21">
        <v>51463</v>
      </c>
      <c r="F4" s="21">
        <v>53449</v>
      </c>
      <c r="G4" s="21">
        <v>46981</v>
      </c>
      <c r="H4" s="21">
        <v>52727</v>
      </c>
      <c r="I4" s="21">
        <v>51422</v>
      </c>
      <c r="J4" s="21">
        <v>55304</v>
      </c>
      <c r="K4" s="21">
        <v>65120</v>
      </c>
      <c r="L4" s="21">
        <v>63048</v>
      </c>
      <c r="M4" s="21">
        <v>62764</v>
      </c>
      <c r="N4" s="21">
        <v>58798</v>
      </c>
      <c r="O4" s="26">
        <f>SUM(C4:N4)</f>
        <v>664934</v>
      </c>
    </row>
    <row r="5" spans="1:15" ht="30" customHeight="1">
      <c r="A5" s="61" t="s">
        <v>2</v>
      </c>
      <c r="B5" s="31" t="s">
        <v>26</v>
      </c>
      <c r="C5" s="3">
        <v>26291</v>
      </c>
      <c r="D5" s="3">
        <v>26510</v>
      </c>
      <c r="E5" s="3">
        <v>25649</v>
      </c>
      <c r="F5" s="3">
        <v>24811</v>
      </c>
      <c r="G5" s="3">
        <v>21931</v>
      </c>
      <c r="H5" s="3">
        <v>24816</v>
      </c>
      <c r="I5" s="3">
        <v>22948</v>
      </c>
      <c r="J5" s="3">
        <v>25741</v>
      </c>
      <c r="K5" s="3">
        <v>27090</v>
      </c>
      <c r="L5" s="3">
        <v>26155</v>
      </c>
      <c r="M5" s="3">
        <v>21344</v>
      </c>
      <c r="N5" s="3">
        <v>21830</v>
      </c>
      <c r="O5" s="25">
        <f>SUM(C5:N5)</f>
        <v>295116</v>
      </c>
    </row>
    <row r="6" spans="1:15" ht="30" customHeight="1">
      <c r="A6" s="62"/>
      <c r="B6" s="32" t="s">
        <v>27</v>
      </c>
      <c r="C6" s="21">
        <v>30531</v>
      </c>
      <c r="D6" s="21">
        <v>29478</v>
      </c>
      <c r="E6" s="21">
        <v>28813</v>
      </c>
      <c r="F6" s="21">
        <v>26785</v>
      </c>
      <c r="G6" s="21">
        <v>25113</v>
      </c>
      <c r="H6" s="21">
        <v>25181</v>
      </c>
      <c r="I6" s="21">
        <v>26668</v>
      </c>
      <c r="J6" s="21">
        <v>30263</v>
      </c>
      <c r="K6" s="21">
        <v>28791</v>
      </c>
      <c r="L6" s="21">
        <v>27382</v>
      </c>
      <c r="M6" s="21">
        <v>28596</v>
      </c>
      <c r="N6" s="21">
        <v>26329</v>
      </c>
      <c r="O6" s="26">
        <f>SUM(C6:N6)</f>
        <v>333930</v>
      </c>
    </row>
    <row r="7" spans="1:15" ht="30" customHeight="1">
      <c r="A7" s="61" t="s">
        <v>3</v>
      </c>
      <c r="B7" s="31" t="s">
        <v>26</v>
      </c>
      <c r="C7" s="3">
        <v>13924</v>
      </c>
      <c r="D7" s="3">
        <v>13377</v>
      </c>
      <c r="E7" s="3">
        <v>12886</v>
      </c>
      <c r="F7" s="3">
        <v>13085</v>
      </c>
      <c r="G7" s="3">
        <v>12681</v>
      </c>
      <c r="H7" s="3">
        <v>13333</v>
      </c>
      <c r="I7" s="3">
        <v>13128</v>
      </c>
      <c r="J7" s="3">
        <v>15113</v>
      </c>
      <c r="K7" s="3">
        <v>15156</v>
      </c>
      <c r="L7" s="3">
        <v>15101</v>
      </c>
      <c r="M7" s="3">
        <v>15493</v>
      </c>
      <c r="N7" s="3">
        <v>13807</v>
      </c>
      <c r="O7" s="25">
        <f t="shared" si="0"/>
        <v>167084</v>
      </c>
    </row>
    <row r="8" spans="1:15" ht="30" customHeight="1">
      <c r="A8" s="62"/>
      <c r="B8" s="32" t="s">
        <v>27</v>
      </c>
      <c r="C8" s="21">
        <v>15184</v>
      </c>
      <c r="D8" s="21">
        <v>14715</v>
      </c>
      <c r="E8" s="21">
        <v>14860</v>
      </c>
      <c r="F8" s="21">
        <v>14877</v>
      </c>
      <c r="G8" s="21">
        <v>14810</v>
      </c>
      <c r="H8" s="21">
        <v>15024</v>
      </c>
      <c r="I8" s="21">
        <v>14970</v>
      </c>
      <c r="J8" s="21">
        <v>17350</v>
      </c>
      <c r="K8" s="21">
        <v>17500</v>
      </c>
      <c r="L8" s="21">
        <v>17300</v>
      </c>
      <c r="M8" s="21">
        <v>17911</v>
      </c>
      <c r="N8" s="21">
        <v>16070</v>
      </c>
      <c r="O8" s="26">
        <f>SUM(C8:N8)</f>
        <v>190571</v>
      </c>
    </row>
    <row r="9" spans="1:15" ht="30" customHeight="1">
      <c r="A9" s="61" t="s">
        <v>18</v>
      </c>
      <c r="B9" s="31" t="s">
        <v>26</v>
      </c>
      <c r="C9" s="3">
        <v>3034</v>
      </c>
      <c r="D9" s="3">
        <v>3522</v>
      </c>
      <c r="E9" s="3">
        <v>2429</v>
      </c>
      <c r="F9" s="3">
        <v>2987</v>
      </c>
      <c r="G9" s="3">
        <v>2480</v>
      </c>
      <c r="H9" s="3">
        <v>3025</v>
      </c>
      <c r="I9" s="3">
        <v>2651</v>
      </c>
      <c r="J9" s="3">
        <v>3159</v>
      </c>
      <c r="K9" s="3">
        <v>2913</v>
      </c>
      <c r="L9" s="3">
        <v>2777</v>
      </c>
      <c r="M9" s="3">
        <v>2605</v>
      </c>
      <c r="N9" s="3">
        <v>2715</v>
      </c>
      <c r="O9" s="25">
        <f t="shared" si="0"/>
        <v>34297</v>
      </c>
    </row>
    <row r="10" spans="1:15" ht="30" customHeight="1">
      <c r="A10" s="62"/>
      <c r="B10" s="32" t="s">
        <v>27</v>
      </c>
      <c r="C10" s="21">
        <v>3145</v>
      </c>
      <c r="D10" s="21">
        <v>3428</v>
      </c>
      <c r="E10" s="21">
        <v>2534</v>
      </c>
      <c r="F10" s="21">
        <v>3111</v>
      </c>
      <c r="G10" s="21">
        <v>2707</v>
      </c>
      <c r="H10" s="21">
        <v>2992</v>
      </c>
      <c r="I10" s="21">
        <v>2670</v>
      </c>
      <c r="J10" s="21">
        <v>3279</v>
      </c>
      <c r="K10" s="21">
        <v>2961</v>
      </c>
      <c r="L10" s="21">
        <v>2729</v>
      </c>
      <c r="M10" s="21">
        <v>2561</v>
      </c>
      <c r="N10" s="21">
        <v>2789</v>
      </c>
      <c r="O10" s="26">
        <f>SUM(C10:N10)</f>
        <v>34906</v>
      </c>
    </row>
    <row r="11" spans="1:15" ht="30" customHeight="1">
      <c r="A11" s="61" t="s">
        <v>19</v>
      </c>
      <c r="B11" s="31" t="s">
        <v>26</v>
      </c>
      <c r="C11" s="3">
        <v>6462</v>
      </c>
      <c r="D11" s="3">
        <v>6153</v>
      </c>
      <c r="E11" s="3">
        <v>5001</v>
      </c>
      <c r="F11" s="3">
        <v>6185</v>
      </c>
      <c r="G11" s="3">
        <v>5768</v>
      </c>
      <c r="H11" s="3">
        <v>6539</v>
      </c>
      <c r="I11" s="3">
        <v>6470</v>
      </c>
      <c r="J11" s="3">
        <v>6620</v>
      </c>
      <c r="K11" s="3">
        <v>6484</v>
      </c>
      <c r="L11" s="3">
        <v>5702</v>
      </c>
      <c r="M11" s="3">
        <v>5422</v>
      </c>
      <c r="N11" s="3">
        <v>5491</v>
      </c>
      <c r="O11" s="25">
        <f t="shared" si="0"/>
        <v>72297</v>
      </c>
    </row>
    <row r="12" spans="1:15" ht="30" customHeight="1" thickBot="1">
      <c r="A12" s="63"/>
      <c r="B12" s="35" t="s">
        <v>27</v>
      </c>
      <c r="C12" s="36">
        <v>7234</v>
      </c>
      <c r="D12" s="36">
        <v>6865</v>
      </c>
      <c r="E12" s="36">
        <v>5562</v>
      </c>
      <c r="F12" s="36">
        <v>6883</v>
      </c>
      <c r="G12" s="36">
        <v>6435</v>
      </c>
      <c r="H12" s="36">
        <v>7326</v>
      </c>
      <c r="I12" s="36">
        <v>7282</v>
      </c>
      <c r="J12" s="36">
        <v>7968</v>
      </c>
      <c r="K12" s="36">
        <v>7458</v>
      </c>
      <c r="L12" s="36">
        <v>6389</v>
      </c>
      <c r="M12" s="36">
        <v>6111</v>
      </c>
      <c r="N12" s="36">
        <v>6337</v>
      </c>
      <c r="O12" s="37">
        <f>SUM(C12:N12)</f>
        <v>81850</v>
      </c>
    </row>
    <row r="13" spans="1:15" ht="30" customHeight="1">
      <c r="A13" s="59" t="s">
        <v>5</v>
      </c>
      <c r="B13" s="38" t="s">
        <v>26</v>
      </c>
      <c r="C13" s="8">
        <f aca="true" t="shared" si="1" ref="C13:N13">C3+C5+C7+C9+C11</f>
        <v>95862</v>
      </c>
      <c r="D13" s="8">
        <f t="shared" si="1"/>
        <v>94214</v>
      </c>
      <c r="E13" s="8">
        <f t="shared" si="1"/>
        <v>86649</v>
      </c>
      <c r="F13" s="8">
        <f t="shared" si="1"/>
        <v>88581</v>
      </c>
      <c r="G13" s="8">
        <f t="shared" si="1"/>
        <v>83611</v>
      </c>
      <c r="H13" s="8">
        <f t="shared" si="1"/>
        <v>92555</v>
      </c>
      <c r="I13" s="8">
        <f t="shared" si="1"/>
        <v>89964</v>
      </c>
      <c r="J13" s="8">
        <f t="shared" si="1"/>
        <v>100331</v>
      </c>
      <c r="K13" s="8">
        <f t="shared" si="1"/>
        <v>106733</v>
      </c>
      <c r="L13" s="8">
        <f t="shared" si="1"/>
        <v>107527</v>
      </c>
      <c r="M13" s="8">
        <f t="shared" si="1"/>
        <v>104942</v>
      </c>
      <c r="N13" s="8">
        <f t="shared" si="1"/>
        <v>94636</v>
      </c>
      <c r="O13" s="9">
        <f t="shared" si="0"/>
        <v>1145605</v>
      </c>
    </row>
    <row r="14" spans="1:15" ht="30" customHeight="1">
      <c r="A14" s="60"/>
      <c r="B14" s="32" t="s">
        <v>27</v>
      </c>
      <c r="C14" s="21">
        <f aca="true" t="shared" si="2" ref="C14:N14">C4+C6+C8+C10+C12</f>
        <v>107916</v>
      </c>
      <c r="D14" s="21">
        <f t="shared" si="2"/>
        <v>106522</v>
      </c>
      <c r="E14" s="21">
        <f t="shared" si="2"/>
        <v>103232</v>
      </c>
      <c r="F14" s="21">
        <f t="shared" si="2"/>
        <v>105105</v>
      </c>
      <c r="G14" s="21">
        <f t="shared" si="2"/>
        <v>96046</v>
      </c>
      <c r="H14" s="21">
        <f t="shared" si="2"/>
        <v>103250</v>
      </c>
      <c r="I14" s="21">
        <f t="shared" si="2"/>
        <v>103012</v>
      </c>
      <c r="J14" s="21">
        <f t="shared" si="2"/>
        <v>114164</v>
      </c>
      <c r="K14" s="21">
        <f t="shared" si="2"/>
        <v>121830</v>
      </c>
      <c r="L14" s="21">
        <f t="shared" si="2"/>
        <v>116848</v>
      </c>
      <c r="M14" s="21">
        <v>118167</v>
      </c>
      <c r="N14" s="21">
        <f t="shared" si="2"/>
        <v>110323</v>
      </c>
      <c r="O14" s="26">
        <f>SUM(C14:N14)</f>
        <v>1306415</v>
      </c>
    </row>
  </sheetData>
  <sheetProtection/>
  <mergeCells count="7">
    <mergeCell ref="A13:A14"/>
    <mergeCell ref="A9:A10"/>
    <mergeCell ref="A11:A12"/>
    <mergeCell ref="A1:O1"/>
    <mergeCell ref="A3:A4"/>
    <mergeCell ref="A5:A6"/>
    <mergeCell ref="A7:A8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2" customFormat="1" ht="30" customHeight="1">
      <c r="A2" s="22" t="s">
        <v>4</v>
      </c>
      <c r="B2" s="2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  <c r="P2" s="2" t="s">
        <v>29</v>
      </c>
    </row>
    <row r="3" spans="1:15" ht="30" customHeight="1">
      <c r="A3" s="56" t="s">
        <v>1</v>
      </c>
      <c r="B3" s="19" t="s">
        <v>26</v>
      </c>
      <c r="C3" s="3">
        <v>59563</v>
      </c>
      <c r="D3" s="3">
        <v>53637</v>
      </c>
      <c r="E3" s="3">
        <v>49568</v>
      </c>
      <c r="F3" s="3">
        <v>46806</v>
      </c>
      <c r="G3" s="3">
        <v>48051</v>
      </c>
      <c r="H3" s="3">
        <v>52497</v>
      </c>
      <c r="I3" s="3">
        <v>53526</v>
      </c>
      <c r="J3" s="3">
        <v>62051</v>
      </c>
      <c r="K3" s="3">
        <v>61323</v>
      </c>
      <c r="L3" s="3">
        <v>61535</v>
      </c>
      <c r="M3" s="3">
        <v>53521</v>
      </c>
      <c r="N3" s="3">
        <v>58964</v>
      </c>
      <c r="O3" s="25">
        <f aca="true" t="shared" si="0" ref="O3:O13">SUM(C3:N3)</f>
        <v>661042</v>
      </c>
    </row>
    <row r="4" spans="1:16" ht="30" customHeight="1">
      <c r="A4" s="57"/>
      <c r="B4" s="20" t="s">
        <v>27</v>
      </c>
      <c r="C4" s="21">
        <v>56570</v>
      </c>
      <c r="D4" s="21">
        <v>59616</v>
      </c>
      <c r="E4" s="21">
        <v>52859</v>
      </c>
      <c r="F4" s="21">
        <v>54921</v>
      </c>
      <c r="G4" s="21">
        <v>53131</v>
      </c>
      <c r="H4" s="21">
        <v>55956</v>
      </c>
      <c r="I4" s="21">
        <v>56953</v>
      </c>
      <c r="J4" s="21">
        <v>64567</v>
      </c>
      <c r="K4" s="21">
        <v>74717</v>
      </c>
      <c r="L4" s="21">
        <v>76183</v>
      </c>
      <c r="M4" s="21">
        <v>67567</v>
      </c>
      <c r="N4" s="21">
        <v>69442</v>
      </c>
      <c r="O4" s="26">
        <f>SUM(C4:N4)</f>
        <v>742482</v>
      </c>
      <c r="P4" s="27">
        <f>O4/334</f>
        <v>2223</v>
      </c>
    </row>
    <row r="5" spans="1:16" ht="30" customHeight="1">
      <c r="A5" s="56" t="s">
        <v>2</v>
      </c>
      <c r="B5" s="19" t="s">
        <v>26</v>
      </c>
      <c r="C5" s="3">
        <v>24149</v>
      </c>
      <c r="D5" s="3">
        <v>23836</v>
      </c>
      <c r="E5" s="3">
        <v>20501</v>
      </c>
      <c r="F5" s="3">
        <v>24902</v>
      </c>
      <c r="G5" s="3">
        <v>23249</v>
      </c>
      <c r="H5" s="3">
        <v>23829</v>
      </c>
      <c r="I5" s="3">
        <v>23359</v>
      </c>
      <c r="J5" s="3">
        <v>27776</v>
      </c>
      <c r="K5" s="3">
        <v>29339</v>
      </c>
      <c r="L5" s="3">
        <v>28699</v>
      </c>
      <c r="M5" s="3">
        <v>27143</v>
      </c>
      <c r="N5" s="3">
        <v>23611</v>
      </c>
      <c r="O5" s="25">
        <f>SUM(C5:N5)</f>
        <v>300393</v>
      </c>
      <c r="P5" s="27"/>
    </row>
    <row r="6" spans="1:16" ht="30" customHeight="1">
      <c r="A6" s="57"/>
      <c r="B6" s="20" t="s">
        <v>27</v>
      </c>
      <c r="C6" s="21">
        <v>27189</v>
      </c>
      <c r="D6" s="21">
        <v>27719</v>
      </c>
      <c r="E6" s="21">
        <v>24871</v>
      </c>
      <c r="F6" s="21">
        <v>29266</v>
      </c>
      <c r="G6" s="21">
        <v>26590</v>
      </c>
      <c r="H6" s="21">
        <v>29101</v>
      </c>
      <c r="I6" s="21">
        <v>29757</v>
      </c>
      <c r="J6" s="21">
        <v>33498</v>
      </c>
      <c r="K6" s="21">
        <v>35371</v>
      </c>
      <c r="L6" s="21">
        <v>33879</v>
      </c>
      <c r="M6" s="21">
        <v>31992</v>
      </c>
      <c r="N6" s="21">
        <v>29624</v>
      </c>
      <c r="O6" s="26">
        <f>SUM(C6:N6)</f>
        <v>358857</v>
      </c>
      <c r="P6" s="27">
        <f>O6/334</f>
        <v>1074.4221556886228</v>
      </c>
    </row>
    <row r="7" spans="1:16" ht="30" customHeight="1">
      <c r="A7" s="56" t="s">
        <v>3</v>
      </c>
      <c r="B7" s="19" t="s">
        <v>26</v>
      </c>
      <c r="C7" s="3">
        <v>12414</v>
      </c>
      <c r="D7" s="3">
        <v>12583</v>
      </c>
      <c r="E7" s="3">
        <v>11790</v>
      </c>
      <c r="F7" s="3">
        <v>13158</v>
      </c>
      <c r="G7" s="3">
        <v>12776</v>
      </c>
      <c r="H7" s="3">
        <v>14121</v>
      </c>
      <c r="I7" s="3">
        <v>14562</v>
      </c>
      <c r="J7" s="3">
        <v>16215</v>
      </c>
      <c r="K7" s="3">
        <v>16686</v>
      </c>
      <c r="L7" s="3">
        <v>16526</v>
      </c>
      <c r="M7" s="3">
        <v>15907</v>
      </c>
      <c r="N7" s="3">
        <v>15634</v>
      </c>
      <c r="O7" s="25">
        <f t="shared" si="0"/>
        <v>172372</v>
      </c>
      <c r="P7" s="27"/>
    </row>
    <row r="8" spans="1:16" ht="30" customHeight="1">
      <c r="A8" s="57"/>
      <c r="B8" s="20" t="s">
        <v>27</v>
      </c>
      <c r="C8" s="21">
        <v>15174</v>
      </c>
      <c r="D8" s="21">
        <v>14558</v>
      </c>
      <c r="E8" s="21">
        <v>13419</v>
      </c>
      <c r="F8" s="21">
        <v>15025</v>
      </c>
      <c r="G8" s="21">
        <v>14781</v>
      </c>
      <c r="H8" s="21">
        <v>16363</v>
      </c>
      <c r="I8" s="21">
        <v>16850</v>
      </c>
      <c r="J8" s="21">
        <v>18200</v>
      </c>
      <c r="K8" s="21">
        <v>18310</v>
      </c>
      <c r="L8" s="21">
        <v>17720</v>
      </c>
      <c r="M8" s="21">
        <v>17760</v>
      </c>
      <c r="N8" s="21">
        <v>16883</v>
      </c>
      <c r="O8" s="26">
        <f>SUM(C8:N8)</f>
        <v>195043</v>
      </c>
      <c r="P8" s="27">
        <f>O8/334</f>
        <v>583.9610778443114</v>
      </c>
    </row>
    <row r="9" spans="1:16" ht="30" customHeight="1">
      <c r="A9" s="56" t="s">
        <v>18</v>
      </c>
      <c r="B9" s="19" t="s">
        <v>26</v>
      </c>
      <c r="C9" s="3">
        <v>2539</v>
      </c>
      <c r="D9" s="3">
        <v>2477</v>
      </c>
      <c r="E9" s="3">
        <v>2228</v>
      </c>
      <c r="F9" s="3">
        <v>2663</v>
      </c>
      <c r="G9" s="3">
        <v>2699</v>
      </c>
      <c r="H9" s="3">
        <v>3164</v>
      </c>
      <c r="I9" s="3">
        <v>3143</v>
      </c>
      <c r="J9" s="3">
        <v>3237</v>
      </c>
      <c r="K9" s="3">
        <v>3044</v>
      </c>
      <c r="L9" s="3">
        <v>2859</v>
      </c>
      <c r="M9" s="3">
        <v>2905</v>
      </c>
      <c r="N9" s="3">
        <v>2568</v>
      </c>
      <c r="O9" s="25">
        <f t="shared" si="0"/>
        <v>33526</v>
      </c>
      <c r="P9" s="27"/>
    </row>
    <row r="10" spans="1:16" ht="30" customHeight="1">
      <c r="A10" s="57"/>
      <c r="B10" s="20" t="s">
        <v>27</v>
      </c>
      <c r="C10" s="21">
        <v>2686</v>
      </c>
      <c r="D10" s="21">
        <v>2553</v>
      </c>
      <c r="E10" s="21">
        <v>2263</v>
      </c>
      <c r="F10" s="21">
        <v>2709</v>
      </c>
      <c r="G10" s="21">
        <v>2741</v>
      </c>
      <c r="H10" s="21">
        <v>3209</v>
      </c>
      <c r="I10" s="21">
        <v>3155</v>
      </c>
      <c r="J10" s="21">
        <v>3265</v>
      </c>
      <c r="K10" s="21">
        <v>3109</v>
      </c>
      <c r="L10" s="21">
        <v>2981</v>
      </c>
      <c r="M10" s="21">
        <v>3063</v>
      </c>
      <c r="N10" s="21">
        <v>2723</v>
      </c>
      <c r="O10" s="26">
        <f>SUM(C10:N10)</f>
        <v>34457</v>
      </c>
      <c r="P10" s="27">
        <f>O10/334</f>
        <v>103.16467065868264</v>
      </c>
    </row>
    <row r="11" spans="1:16" ht="30" customHeight="1">
      <c r="A11" s="56" t="s">
        <v>19</v>
      </c>
      <c r="B11" s="19" t="s">
        <v>26</v>
      </c>
      <c r="C11" s="3">
        <v>3373</v>
      </c>
      <c r="D11" s="3">
        <v>5270</v>
      </c>
      <c r="E11" s="3">
        <v>4791</v>
      </c>
      <c r="F11" s="3">
        <v>5367</v>
      </c>
      <c r="G11" s="3">
        <v>5457</v>
      </c>
      <c r="H11" s="3">
        <v>5979</v>
      </c>
      <c r="I11" s="3">
        <v>5525</v>
      </c>
      <c r="J11" s="3">
        <v>6092</v>
      </c>
      <c r="K11" s="3">
        <v>6520</v>
      </c>
      <c r="L11" s="3">
        <v>6392</v>
      </c>
      <c r="M11" s="3">
        <v>6761</v>
      </c>
      <c r="N11" s="3">
        <v>6056</v>
      </c>
      <c r="O11" s="25">
        <f t="shared" si="0"/>
        <v>67583</v>
      </c>
      <c r="P11" s="27"/>
    </row>
    <row r="12" spans="1:16" ht="30" customHeight="1">
      <c r="A12" s="57"/>
      <c r="B12" s="20" t="s">
        <v>27</v>
      </c>
      <c r="C12" s="21">
        <v>4117</v>
      </c>
      <c r="D12" s="21">
        <v>5855</v>
      </c>
      <c r="E12" s="21">
        <v>5266</v>
      </c>
      <c r="F12" s="21">
        <v>5909</v>
      </c>
      <c r="G12" s="21">
        <v>5992</v>
      </c>
      <c r="H12" s="21">
        <v>6474</v>
      </c>
      <c r="I12" s="21">
        <v>6201</v>
      </c>
      <c r="J12" s="21">
        <v>6880</v>
      </c>
      <c r="K12" s="21">
        <v>7030</v>
      </c>
      <c r="L12" s="21">
        <v>7180</v>
      </c>
      <c r="M12" s="21">
        <v>7503</v>
      </c>
      <c r="N12" s="21">
        <v>6748</v>
      </c>
      <c r="O12" s="26">
        <f>SUM(C12:N12)</f>
        <v>75155</v>
      </c>
      <c r="P12" s="27">
        <f>O12/334</f>
        <v>225.01497005988023</v>
      </c>
    </row>
    <row r="13" spans="1:16" ht="30" customHeight="1">
      <c r="A13" s="58" t="s">
        <v>5</v>
      </c>
      <c r="B13" s="19" t="s">
        <v>26</v>
      </c>
      <c r="C13" s="3">
        <f aca="true" t="shared" si="1" ref="C13:N14">C3+C5+C7+C9+C11</f>
        <v>102038</v>
      </c>
      <c r="D13" s="3">
        <f t="shared" si="1"/>
        <v>97803</v>
      </c>
      <c r="E13" s="3">
        <f t="shared" si="1"/>
        <v>88878</v>
      </c>
      <c r="F13" s="3">
        <f t="shared" si="1"/>
        <v>92896</v>
      </c>
      <c r="G13" s="3">
        <f t="shared" si="1"/>
        <v>92232</v>
      </c>
      <c r="H13" s="3">
        <f t="shared" si="1"/>
        <v>99590</v>
      </c>
      <c r="I13" s="3">
        <f t="shared" si="1"/>
        <v>100115</v>
      </c>
      <c r="J13" s="3">
        <f t="shared" si="1"/>
        <v>115371</v>
      </c>
      <c r="K13" s="3">
        <f t="shared" si="1"/>
        <v>116912</v>
      </c>
      <c r="L13" s="3">
        <f t="shared" si="1"/>
        <v>116011</v>
      </c>
      <c r="M13" s="3">
        <v>106237</v>
      </c>
      <c r="N13" s="3">
        <f t="shared" si="1"/>
        <v>106833</v>
      </c>
      <c r="O13" s="25">
        <f t="shared" si="0"/>
        <v>1234916</v>
      </c>
      <c r="P13" s="27"/>
    </row>
    <row r="14" spans="1:16" ht="30" customHeight="1">
      <c r="A14" s="48"/>
      <c r="B14" s="20" t="s">
        <v>27</v>
      </c>
      <c r="C14" s="21">
        <f t="shared" si="1"/>
        <v>105736</v>
      </c>
      <c r="D14" s="21">
        <f t="shared" si="1"/>
        <v>110301</v>
      </c>
      <c r="E14" s="21">
        <f t="shared" si="1"/>
        <v>98678</v>
      </c>
      <c r="F14" s="21">
        <f t="shared" si="1"/>
        <v>107830</v>
      </c>
      <c r="G14" s="21">
        <f t="shared" si="1"/>
        <v>103235</v>
      </c>
      <c r="H14" s="21">
        <f t="shared" si="1"/>
        <v>111103</v>
      </c>
      <c r="I14" s="21">
        <f t="shared" si="1"/>
        <v>112916</v>
      </c>
      <c r="J14" s="21">
        <f t="shared" si="1"/>
        <v>126410</v>
      </c>
      <c r="K14" s="21">
        <f t="shared" si="1"/>
        <v>138537</v>
      </c>
      <c r="L14" s="21">
        <f>L4+L6+L8+L10+L12</f>
        <v>137943</v>
      </c>
      <c r="M14" s="21">
        <v>127885</v>
      </c>
      <c r="N14" s="21">
        <f t="shared" si="1"/>
        <v>125420</v>
      </c>
      <c r="O14" s="26">
        <f>SUM(C14:N14)</f>
        <v>1405994</v>
      </c>
      <c r="P14" s="27">
        <f>O14/334</f>
        <v>4209.562874251497</v>
      </c>
    </row>
    <row r="15" ht="15.75">
      <c r="P15" s="27"/>
    </row>
    <row r="16" ht="15.75">
      <c r="A16" s="1" t="s">
        <v>34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E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22" t="s">
        <v>4</v>
      </c>
      <c r="B2" s="2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30" customHeight="1">
      <c r="A3" s="56" t="s">
        <v>1</v>
      </c>
      <c r="B3" s="19" t="s">
        <v>26</v>
      </c>
      <c r="C3" s="3">
        <v>56211</v>
      </c>
      <c r="D3" s="3">
        <v>47046</v>
      </c>
      <c r="E3" s="3">
        <v>44788</v>
      </c>
      <c r="F3" s="3">
        <v>47560</v>
      </c>
      <c r="G3" s="3">
        <v>53016</v>
      </c>
      <c r="H3" s="3">
        <v>47829</v>
      </c>
      <c r="I3" s="3">
        <v>60434</v>
      </c>
      <c r="J3" s="3">
        <v>49176</v>
      </c>
      <c r="K3" s="3">
        <v>62054</v>
      </c>
      <c r="L3" s="3">
        <v>59947</v>
      </c>
      <c r="M3" s="3">
        <v>52198</v>
      </c>
      <c r="N3" s="3">
        <v>52606</v>
      </c>
      <c r="O3" s="25">
        <f aca="true" t="shared" si="0" ref="O3:O14">SUM(C3:N3)</f>
        <v>632865</v>
      </c>
    </row>
    <row r="4" spans="1:16" ht="30" customHeight="1">
      <c r="A4" s="57"/>
      <c r="B4" s="20" t="s">
        <v>27</v>
      </c>
      <c r="C4" s="21">
        <v>63058</v>
      </c>
      <c r="D4" s="21">
        <v>55294</v>
      </c>
      <c r="E4" s="21">
        <v>45155</v>
      </c>
      <c r="F4" s="21">
        <v>55018</v>
      </c>
      <c r="G4" s="21">
        <v>58195</v>
      </c>
      <c r="H4" s="21">
        <v>61971</v>
      </c>
      <c r="I4" s="21">
        <v>64861</v>
      </c>
      <c r="J4" s="21">
        <v>67378</v>
      </c>
      <c r="K4" s="21">
        <v>68725</v>
      </c>
      <c r="L4" s="21">
        <v>69369</v>
      </c>
      <c r="M4" s="21">
        <v>66866</v>
      </c>
      <c r="N4" s="21">
        <v>68449</v>
      </c>
      <c r="O4" s="26">
        <f t="shared" si="0"/>
        <v>744339</v>
      </c>
      <c r="P4" s="27"/>
    </row>
    <row r="5" spans="1:16" ht="30" customHeight="1">
      <c r="A5" s="56" t="s">
        <v>2</v>
      </c>
      <c r="B5" s="19" t="s">
        <v>26</v>
      </c>
      <c r="C5" s="3">
        <v>25117</v>
      </c>
      <c r="D5" s="3">
        <v>25146</v>
      </c>
      <c r="E5" s="3">
        <v>22343</v>
      </c>
      <c r="F5" s="3">
        <v>25292</v>
      </c>
      <c r="G5" s="3">
        <v>26810</v>
      </c>
      <c r="H5" s="3">
        <v>27733</v>
      </c>
      <c r="I5" s="3">
        <v>27102</v>
      </c>
      <c r="J5" s="3">
        <v>30900</v>
      </c>
      <c r="K5" s="3">
        <v>30323</v>
      </c>
      <c r="L5" s="3">
        <v>27684</v>
      </c>
      <c r="M5" s="3">
        <v>25753</v>
      </c>
      <c r="N5" s="3">
        <v>25605</v>
      </c>
      <c r="O5" s="25">
        <f t="shared" si="0"/>
        <v>319808</v>
      </c>
      <c r="P5" s="27"/>
    </row>
    <row r="6" spans="1:16" ht="30" customHeight="1">
      <c r="A6" s="57"/>
      <c r="B6" s="20" t="s">
        <v>27</v>
      </c>
      <c r="C6" s="21">
        <v>31849</v>
      </c>
      <c r="D6" s="21">
        <v>30238</v>
      </c>
      <c r="E6" s="21">
        <v>26058</v>
      </c>
      <c r="F6" s="21">
        <v>30829</v>
      </c>
      <c r="G6" s="21">
        <v>31034</v>
      </c>
      <c r="H6" s="21">
        <v>32937</v>
      </c>
      <c r="I6" s="21">
        <v>32132</v>
      </c>
      <c r="J6" s="21">
        <v>33244</v>
      </c>
      <c r="K6" s="21">
        <v>34257</v>
      </c>
      <c r="L6" s="21">
        <v>31035</v>
      </c>
      <c r="M6" s="21">
        <v>30764</v>
      </c>
      <c r="N6" s="21">
        <v>31962</v>
      </c>
      <c r="O6" s="26">
        <f t="shared" si="0"/>
        <v>376339</v>
      </c>
      <c r="P6" s="27"/>
    </row>
    <row r="7" spans="1:16" ht="30" customHeight="1">
      <c r="A7" s="56" t="s">
        <v>3</v>
      </c>
      <c r="B7" s="19" t="s">
        <v>26</v>
      </c>
      <c r="C7" s="3">
        <v>15716</v>
      </c>
      <c r="D7" s="3">
        <v>15085</v>
      </c>
      <c r="E7" s="3">
        <v>13815</v>
      </c>
      <c r="F7" s="3">
        <v>12900</v>
      </c>
      <c r="G7" s="3">
        <v>12766</v>
      </c>
      <c r="H7" s="3">
        <v>12730</v>
      </c>
      <c r="I7" s="3">
        <v>13665</v>
      </c>
      <c r="J7" s="3">
        <v>14682</v>
      </c>
      <c r="K7" s="3">
        <v>15216</v>
      </c>
      <c r="L7" s="3">
        <v>14419</v>
      </c>
      <c r="M7" s="3">
        <v>15286</v>
      </c>
      <c r="N7" s="3">
        <v>13877</v>
      </c>
      <c r="O7" s="25">
        <f t="shared" si="0"/>
        <v>170157</v>
      </c>
      <c r="P7" s="27"/>
    </row>
    <row r="8" spans="1:16" ht="30" customHeight="1">
      <c r="A8" s="57"/>
      <c r="B8" s="20" t="s">
        <v>27</v>
      </c>
      <c r="C8" s="21">
        <v>17145</v>
      </c>
      <c r="D8" s="21">
        <v>16886</v>
      </c>
      <c r="E8" s="21">
        <v>15537</v>
      </c>
      <c r="F8" s="21">
        <v>16601</v>
      </c>
      <c r="G8" s="21">
        <v>15861</v>
      </c>
      <c r="H8" s="21">
        <v>16004</v>
      </c>
      <c r="I8" s="21">
        <v>15574</v>
      </c>
      <c r="J8" s="21">
        <v>17350</v>
      </c>
      <c r="K8" s="21">
        <v>18260</v>
      </c>
      <c r="L8" s="21">
        <v>16640</v>
      </c>
      <c r="M8" s="21">
        <v>17095</v>
      </c>
      <c r="N8" s="21">
        <v>16116</v>
      </c>
      <c r="O8" s="26">
        <f t="shared" si="0"/>
        <v>199069</v>
      </c>
      <c r="P8" s="27"/>
    </row>
    <row r="9" spans="1:16" ht="30" customHeight="1">
      <c r="A9" s="56" t="s">
        <v>18</v>
      </c>
      <c r="B9" s="19" t="s">
        <v>26</v>
      </c>
      <c r="C9" s="3">
        <v>2669</v>
      </c>
      <c r="D9" s="3">
        <v>2456</v>
      </c>
      <c r="E9" s="3">
        <v>2351</v>
      </c>
      <c r="F9" s="3">
        <v>2784</v>
      </c>
      <c r="G9" s="3">
        <v>2608</v>
      </c>
      <c r="H9" s="3">
        <v>2928</v>
      </c>
      <c r="I9" s="3">
        <v>2787</v>
      </c>
      <c r="J9" s="3">
        <v>3215</v>
      </c>
      <c r="K9" s="3">
        <v>3201</v>
      </c>
      <c r="L9" s="3">
        <v>2944</v>
      </c>
      <c r="M9" s="3">
        <v>3108</v>
      </c>
      <c r="N9" s="3">
        <v>3192</v>
      </c>
      <c r="O9" s="25">
        <f t="shared" si="0"/>
        <v>34243</v>
      </c>
      <c r="P9" s="27"/>
    </row>
    <row r="10" spans="1:16" ht="30" customHeight="1">
      <c r="A10" s="57"/>
      <c r="B10" s="20" t="s">
        <v>27</v>
      </c>
      <c r="C10" s="21">
        <v>2842</v>
      </c>
      <c r="D10" s="21">
        <v>2894</v>
      </c>
      <c r="E10" s="21">
        <v>2553</v>
      </c>
      <c r="F10" s="21">
        <v>2889</v>
      </c>
      <c r="G10" s="21">
        <v>2882</v>
      </c>
      <c r="H10" s="21">
        <v>2982</v>
      </c>
      <c r="I10" s="21">
        <v>2827</v>
      </c>
      <c r="J10" s="21">
        <v>3302</v>
      </c>
      <c r="K10" s="21">
        <v>3348</v>
      </c>
      <c r="L10" s="21">
        <v>2999</v>
      </c>
      <c r="M10" s="21">
        <v>3563</v>
      </c>
      <c r="N10" s="21">
        <v>3472</v>
      </c>
      <c r="O10" s="26">
        <f t="shared" si="0"/>
        <v>36553</v>
      </c>
      <c r="P10" s="27"/>
    </row>
    <row r="11" spans="1:16" ht="30" customHeight="1">
      <c r="A11" s="56" t="s">
        <v>19</v>
      </c>
      <c r="B11" s="19" t="s">
        <v>26</v>
      </c>
      <c r="C11" s="3">
        <v>6143</v>
      </c>
      <c r="D11" s="3">
        <v>6282</v>
      </c>
      <c r="E11" s="3">
        <v>5464</v>
      </c>
      <c r="F11" s="3">
        <v>6006</v>
      </c>
      <c r="G11" s="3">
        <v>5670</v>
      </c>
      <c r="H11" s="3">
        <v>5894</v>
      </c>
      <c r="I11" s="3">
        <v>5764</v>
      </c>
      <c r="J11" s="3">
        <v>6068</v>
      </c>
      <c r="K11" s="3">
        <v>5588</v>
      </c>
      <c r="L11" s="3">
        <v>5639</v>
      </c>
      <c r="M11" s="3">
        <v>5422</v>
      </c>
      <c r="N11" s="3">
        <v>4892</v>
      </c>
      <c r="O11" s="25">
        <f t="shared" si="0"/>
        <v>68832</v>
      </c>
      <c r="P11" s="27"/>
    </row>
    <row r="12" spans="1:16" ht="30" customHeight="1">
      <c r="A12" s="57"/>
      <c r="B12" s="20" t="s">
        <v>27</v>
      </c>
      <c r="C12" s="21">
        <v>6872</v>
      </c>
      <c r="D12" s="21">
        <v>6989</v>
      </c>
      <c r="E12" s="21">
        <v>6008</v>
      </c>
      <c r="F12" s="21">
        <v>6690</v>
      </c>
      <c r="G12" s="21">
        <v>6245</v>
      </c>
      <c r="H12" s="21">
        <v>6672</v>
      </c>
      <c r="I12" s="21">
        <v>6415</v>
      </c>
      <c r="J12" s="21">
        <v>6693</v>
      </c>
      <c r="K12" s="21">
        <v>6511</v>
      </c>
      <c r="L12" s="21">
        <v>6824</v>
      </c>
      <c r="M12" s="21">
        <v>6212</v>
      </c>
      <c r="N12" s="21">
        <v>5288</v>
      </c>
      <c r="O12" s="26">
        <f t="shared" si="0"/>
        <v>77419</v>
      </c>
      <c r="P12" s="27"/>
    </row>
    <row r="13" spans="1:16" ht="30" customHeight="1">
      <c r="A13" s="58" t="s">
        <v>5</v>
      </c>
      <c r="B13" s="19" t="s">
        <v>26</v>
      </c>
      <c r="C13" s="3">
        <f aca="true" t="shared" si="1" ref="C13:N14">C3+C5+C7+C9+C11</f>
        <v>105856</v>
      </c>
      <c r="D13" s="3">
        <f t="shared" si="1"/>
        <v>96015</v>
      </c>
      <c r="E13" s="3">
        <f t="shared" si="1"/>
        <v>88761</v>
      </c>
      <c r="F13" s="3">
        <f t="shared" si="1"/>
        <v>94542</v>
      </c>
      <c r="G13" s="3">
        <f t="shared" si="1"/>
        <v>100870</v>
      </c>
      <c r="H13" s="3">
        <f t="shared" si="1"/>
        <v>97114</v>
      </c>
      <c r="I13" s="3">
        <f t="shared" si="1"/>
        <v>109752</v>
      </c>
      <c r="J13" s="3">
        <f t="shared" si="1"/>
        <v>104041</v>
      </c>
      <c r="K13" s="3">
        <f t="shared" si="1"/>
        <v>116382</v>
      </c>
      <c r="L13" s="3">
        <f t="shared" si="1"/>
        <v>110633</v>
      </c>
      <c r="M13" s="3">
        <f t="shared" si="1"/>
        <v>101767</v>
      </c>
      <c r="N13" s="3">
        <f t="shared" si="1"/>
        <v>100172</v>
      </c>
      <c r="O13" s="25">
        <f t="shared" si="0"/>
        <v>1225905</v>
      </c>
      <c r="P13" s="27"/>
    </row>
    <row r="14" spans="1:16" ht="30" customHeight="1">
      <c r="A14" s="48"/>
      <c r="B14" s="20" t="s">
        <v>27</v>
      </c>
      <c r="C14" s="21">
        <f t="shared" si="1"/>
        <v>121766</v>
      </c>
      <c r="D14" s="21">
        <f t="shared" si="1"/>
        <v>112301</v>
      </c>
      <c r="E14" s="21">
        <f t="shared" si="1"/>
        <v>95311</v>
      </c>
      <c r="F14" s="21">
        <f t="shared" si="1"/>
        <v>112027</v>
      </c>
      <c r="G14" s="21">
        <f t="shared" si="1"/>
        <v>114217</v>
      </c>
      <c r="H14" s="21">
        <f t="shared" si="1"/>
        <v>120566</v>
      </c>
      <c r="I14" s="21">
        <f t="shared" si="1"/>
        <v>121809</v>
      </c>
      <c r="J14" s="21">
        <f t="shared" si="1"/>
        <v>127967</v>
      </c>
      <c r="K14" s="21">
        <f t="shared" si="1"/>
        <v>131101</v>
      </c>
      <c r="L14" s="21">
        <f t="shared" si="1"/>
        <v>126867</v>
      </c>
      <c r="M14" s="21">
        <f t="shared" si="1"/>
        <v>124500</v>
      </c>
      <c r="N14" s="21">
        <f t="shared" si="1"/>
        <v>125287</v>
      </c>
      <c r="O14" s="26">
        <f t="shared" si="0"/>
        <v>1433719</v>
      </c>
      <c r="P14" s="27"/>
    </row>
    <row r="15" ht="15.75">
      <c r="P15" s="27"/>
    </row>
    <row r="16" ht="15.75">
      <c r="A16" s="1" t="s">
        <v>34</v>
      </c>
    </row>
  </sheetData>
  <sheetProtection/>
  <mergeCells count="7">
    <mergeCell ref="A1:O1"/>
    <mergeCell ref="A3:A4"/>
    <mergeCell ref="A13:A14"/>
    <mergeCell ref="A5:A6"/>
    <mergeCell ref="A7:A8"/>
    <mergeCell ref="A9:A10"/>
    <mergeCell ref="A11:A12"/>
  </mergeCells>
  <printOptions/>
  <pageMargins left="0.35433070866141736" right="0.35433070866141736" top="0.984251968503937" bottom="0.984251968503937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22" t="s">
        <v>4</v>
      </c>
      <c r="B2" s="2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30" customHeight="1">
      <c r="A3" s="56" t="s">
        <v>1</v>
      </c>
      <c r="B3" s="19" t="s">
        <v>26</v>
      </c>
      <c r="C3" s="3">
        <v>57857</v>
      </c>
      <c r="D3" s="3">
        <v>54286</v>
      </c>
      <c r="E3" s="3">
        <v>48222</v>
      </c>
      <c r="F3" s="3">
        <v>52859</v>
      </c>
      <c r="G3" s="3">
        <v>63537</v>
      </c>
      <c r="H3" s="3">
        <v>46487</v>
      </c>
      <c r="I3" s="3">
        <v>59947</v>
      </c>
      <c r="J3" s="3">
        <v>66057</v>
      </c>
      <c r="K3" s="3">
        <v>66209</v>
      </c>
      <c r="L3" s="3">
        <v>66631</v>
      </c>
      <c r="M3" s="3">
        <v>54465</v>
      </c>
      <c r="N3" s="3">
        <v>53546</v>
      </c>
      <c r="O3" s="25">
        <f aca="true" t="shared" si="0" ref="O3:O14">SUM(C3:N3)</f>
        <v>690103</v>
      </c>
    </row>
    <row r="4" spans="1:16" ht="30" customHeight="1">
      <c r="A4" s="57"/>
      <c r="B4" s="20" t="s">
        <v>27</v>
      </c>
      <c r="C4" s="21">
        <v>72996</v>
      </c>
      <c r="D4" s="21">
        <v>70959</v>
      </c>
      <c r="E4" s="21">
        <v>58133</v>
      </c>
      <c r="F4" s="21">
        <v>67780</v>
      </c>
      <c r="G4" s="21">
        <v>70223</v>
      </c>
      <c r="H4" s="21">
        <v>67649</v>
      </c>
      <c r="I4" s="21">
        <v>68393</v>
      </c>
      <c r="J4" s="21">
        <v>75823</v>
      </c>
      <c r="K4" s="21">
        <v>76653</v>
      </c>
      <c r="L4" s="21">
        <v>73058</v>
      </c>
      <c r="M4" s="21">
        <v>68410</v>
      </c>
      <c r="N4" s="21">
        <v>62467</v>
      </c>
      <c r="O4" s="26">
        <f t="shared" si="0"/>
        <v>832544</v>
      </c>
      <c r="P4" s="27"/>
    </row>
    <row r="5" spans="1:16" ht="30" customHeight="1">
      <c r="A5" s="56" t="s">
        <v>2</v>
      </c>
      <c r="B5" s="19" t="s">
        <v>26</v>
      </c>
      <c r="C5" s="3">
        <v>24002</v>
      </c>
      <c r="D5" s="3">
        <v>21109</v>
      </c>
      <c r="E5" s="3">
        <v>20859</v>
      </c>
      <c r="F5" s="3">
        <v>23166</v>
      </c>
      <c r="G5" s="3">
        <v>22515</v>
      </c>
      <c r="H5" s="3">
        <v>24146</v>
      </c>
      <c r="I5" s="3">
        <v>24297</v>
      </c>
      <c r="J5" s="3">
        <v>25271</v>
      </c>
      <c r="K5" s="3">
        <v>26031</v>
      </c>
      <c r="L5" s="3">
        <v>22679</v>
      </c>
      <c r="M5" s="3">
        <v>23871</v>
      </c>
      <c r="N5" s="3">
        <v>23227</v>
      </c>
      <c r="O5" s="25">
        <f t="shared" si="0"/>
        <v>281173</v>
      </c>
      <c r="P5" s="27"/>
    </row>
    <row r="6" spans="1:16" ht="30" customHeight="1">
      <c r="A6" s="57"/>
      <c r="B6" s="20" t="s">
        <v>27</v>
      </c>
      <c r="C6" s="21">
        <v>31074</v>
      </c>
      <c r="D6" s="21">
        <v>26307</v>
      </c>
      <c r="E6" s="21">
        <v>23299</v>
      </c>
      <c r="F6" s="21">
        <v>26568</v>
      </c>
      <c r="G6" s="21">
        <v>25323</v>
      </c>
      <c r="H6" s="21">
        <v>25809</v>
      </c>
      <c r="I6" s="21">
        <v>26115</v>
      </c>
      <c r="J6" s="21">
        <v>27338</v>
      </c>
      <c r="K6" s="21">
        <v>27860</v>
      </c>
      <c r="L6" s="21">
        <v>26226</v>
      </c>
      <c r="M6" s="21">
        <v>27278</v>
      </c>
      <c r="N6" s="21">
        <v>25898</v>
      </c>
      <c r="O6" s="26">
        <f t="shared" si="0"/>
        <v>319095</v>
      </c>
      <c r="P6" s="27"/>
    </row>
    <row r="7" spans="1:16" ht="30" customHeight="1">
      <c r="A7" s="56" t="s">
        <v>3</v>
      </c>
      <c r="B7" s="19" t="s">
        <v>26</v>
      </c>
      <c r="C7" s="3">
        <v>14063</v>
      </c>
      <c r="D7" s="3">
        <v>13956</v>
      </c>
      <c r="E7" s="3">
        <v>11382</v>
      </c>
      <c r="F7" s="3">
        <v>10967</v>
      </c>
      <c r="G7" s="3">
        <v>12027</v>
      </c>
      <c r="H7" s="3">
        <v>11433</v>
      </c>
      <c r="I7" s="3">
        <v>12672</v>
      </c>
      <c r="J7" s="3">
        <v>13151</v>
      </c>
      <c r="K7" s="3">
        <v>15433</v>
      </c>
      <c r="L7" s="3">
        <v>12400</v>
      </c>
      <c r="M7" s="3">
        <v>11748</v>
      </c>
      <c r="N7" s="3">
        <v>11220</v>
      </c>
      <c r="O7" s="25">
        <f t="shared" si="0"/>
        <v>150452</v>
      </c>
      <c r="P7" s="27"/>
    </row>
    <row r="8" spans="1:16" ht="30" customHeight="1">
      <c r="A8" s="57"/>
      <c r="B8" s="20" t="s">
        <v>27</v>
      </c>
      <c r="C8" s="21">
        <v>15955</v>
      </c>
      <c r="D8" s="21">
        <v>15697</v>
      </c>
      <c r="E8" s="21">
        <v>13585</v>
      </c>
      <c r="F8" s="21">
        <v>15354</v>
      </c>
      <c r="G8" s="21">
        <v>15033</v>
      </c>
      <c r="H8" s="21">
        <v>15907</v>
      </c>
      <c r="I8" s="21">
        <v>15032</v>
      </c>
      <c r="J8" s="21">
        <v>15984</v>
      </c>
      <c r="K8" s="21">
        <v>16226</v>
      </c>
      <c r="L8" s="21">
        <v>14910</v>
      </c>
      <c r="M8" s="21">
        <v>14625</v>
      </c>
      <c r="N8" s="21">
        <v>13479</v>
      </c>
      <c r="O8" s="26">
        <f t="shared" si="0"/>
        <v>181787</v>
      </c>
      <c r="P8" s="27"/>
    </row>
    <row r="9" spans="1:16" ht="30" customHeight="1">
      <c r="A9" s="56" t="s">
        <v>18</v>
      </c>
      <c r="B9" s="19" t="s">
        <v>26</v>
      </c>
      <c r="C9" s="3">
        <v>2872</v>
      </c>
      <c r="D9" s="3">
        <v>2875</v>
      </c>
      <c r="E9" s="3">
        <v>2804</v>
      </c>
      <c r="F9" s="3">
        <v>2829</v>
      </c>
      <c r="G9" s="3">
        <v>2890</v>
      </c>
      <c r="H9" s="3">
        <v>2787</v>
      </c>
      <c r="I9" s="3">
        <v>2896</v>
      </c>
      <c r="J9" s="3">
        <v>3340</v>
      </c>
      <c r="K9" s="3">
        <v>3138</v>
      </c>
      <c r="L9" s="3">
        <v>3012</v>
      </c>
      <c r="M9" s="3">
        <v>2884</v>
      </c>
      <c r="N9" s="3">
        <v>2920</v>
      </c>
      <c r="O9" s="25">
        <f t="shared" si="0"/>
        <v>35247</v>
      </c>
      <c r="P9" s="27"/>
    </row>
    <row r="10" spans="1:16" ht="30" customHeight="1">
      <c r="A10" s="57"/>
      <c r="B10" s="20" t="s">
        <v>27</v>
      </c>
      <c r="C10" s="21">
        <v>3107</v>
      </c>
      <c r="D10" s="21">
        <v>2953</v>
      </c>
      <c r="E10" s="21">
        <v>2835</v>
      </c>
      <c r="F10" s="21">
        <v>2924</v>
      </c>
      <c r="G10" s="21">
        <v>2953</v>
      </c>
      <c r="H10" s="21">
        <v>2813</v>
      </c>
      <c r="I10" s="21">
        <v>2813</v>
      </c>
      <c r="J10" s="21">
        <v>3354</v>
      </c>
      <c r="K10" s="21">
        <v>2969</v>
      </c>
      <c r="L10" s="21">
        <v>3122</v>
      </c>
      <c r="M10" s="21">
        <v>3009</v>
      </c>
      <c r="N10" s="21">
        <v>2920</v>
      </c>
      <c r="O10" s="26">
        <f t="shared" si="0"/>
        <v>35772</v>
      </c>
      <c r="P10" s="27"/>
    </row>
    <row r="11" spans="1:16" ht="30" customHeight="1">
      <c r="A11" s="56" t="s">
        <v>19</v>
      </c>
      <c r="B11" s="19" t="s">
        <v>26</v>
      </c>
      <c r="C11" s="3">
        <v>5102</v>
      </c>
      <c r="D11" s="3">
        <v>5565</v>
      </c>
      <c r="E11" s="3">
        <v>4884</v>
      </c>
      <c r="F11" s="3">
        <v>5166</v>
      </c>
      <c r="G11" s="3">
        <v>5081</v>
      </c>
      <c r="H11" s="3">
        <v>5233</v>
      </c>
      <c r="I11" s="3">
        <v>5666</v>
      </c>
      <c r="J11" s="3">
        <v>6523</v>
      </c>
      <c r="K11" s="3">
        <v>7211</v>
      </c>
      <c r="L11" s="3">
        <v>6575</v>
      </c>
      <c r="M11" s="3">
        <v>6483</v>
      </c>
      <c r="N11" s="3">
        <v>5769</v>
      </c>
      <c r="O11" s="25">
        <f t="shared" si="0"/>
        <v>69258</v>
      </c>
      <c r="P11" s="27"/>
    </row>
    <row r="12" spans="1:16" ht="30" customHeight="1">
      <c r="A12" s="57"/>
      <c r="B12" s="20" t="s">
        <v>27</v>
      </c>
      <c r="C12" s="21">
        <v>5888</v>
      </c>
      <c r="D12" s="21">
        <v>6056</v>
      </c>
      <c r="E12" s="21">
        <v>5613</v>
      </c>
      <c r="F12" s="21">
        <v>6496</v>
      </c>
      <c r="G12" s="21">
        <v>6144</v>
      </c>
      <c r="H12" s="21">
        <v>6141</v>
      </c>
      <c r="I12" s="21">
        <v>6266</v>
      </c>
      <c r="J12" s="21">
        <v>6842</v>
      </c>
      <c r="K12" s="21">
        <v>7309</v>
      </c>
      <c r="L12" s="21">
        <v>6596</v>
      </c>
      <c r="M12" s="21">
        <v>6963</v>
      </c>
      <c r="N12" s="21">
        <v>6413</v>
      </c>
      <c r="O12" s="26">
        <f t="shared" si="0"/>
        <v>76727</v>
      </c>
      <c r="P12" s="27"/>
    </row>
    <row r="13" spans="1:16" ht="30" customHeight="1">
      <c r="A13" s="58" t="s">
        <v>5</v>
      </c>
      <c r="B13" s="19" t="s">
        <v>26</v>
      </c>
      <c r="C13" s="3">
        <f aca="true" t="shared" si="1" ref="C13:N13">C3+C5+C7+C9+C11</f>
        <v>103896</v>
      </c>
      <c r="D13" s="3">
        <f t="shared" si="1"/>
        <v>97791</v>
      </c>
      <c r="E13" s="3">
        <f t="shared" si="1"/>
        <v>88151</v>
      </c>
      <c r="F13" s="3">
        <f t="shared" si="1"/>
        <v>94987</v>
      </c>
      <c r="G13" s="3">
        <f t="shared" si="1"/>
        <v>106050</v>
      </c>
      <c r="H13" s="3">
        <f t="shared" si="1"/>
        <v>90086</v>
      </c>
      <c r="I13" s="3">
        <f t="shared" si="1"/>
        <v>105478</v>
      </c>
      <c r="J13" s="3">
        <f t="shared" si="1"/>
        <v>114342</v>
      </c>
      <c r="K13" s="3">
        <f t="shared" si="1"/>
        <v>118022</v>
      </c>
      <c r="L13" s="3">
        <f t="shared" si="1"/>
        <v>111297</v>
      </c>
      <c r="M13" s="3">
        <f t="shared" si="1"/>
        <v>99451</v>
      </c>
      <c r="N13" s="3">
        <f t="shared" si="1"/>
        <v>96682</v>
      </c>
      <c r="O13" s="25">
        <f t="shared" si="0"/>
        <v>1226233</v>
      </c>
      <c r="P13" s="27"/>
    </row>
    <row r="14" spans="1:16" ht="30" customHeight="1">
      <c r="A14" s="48"/>
      <c r="B14" s="20" t="s">
        <v>27</v>
      </c>
      <c r="C14" s="21">
        <f aca="true" t="shared" si="2" ref="C14:N14">C4+C6+C8+C10+C12</f>
        <v>129020</v>
      </c>
      <c r="D14" s="21">
        <f t="shared" si="2"/>
        <v>121972</v>
      </c>
      <c r="E14" s="21">
        <f t="shared" si="2"/>
        <v>103465</v>
      </c>
      <c r="F14" s="21">
        <f t="shared" si="2"/>
        <v>119122</v>
      </c>
      <c r="G14" s="21">
        <f t="shared" si="2"/>
        <v>119676</v>
      </c>
      <c r="H14" s="21">
        <f t="shared" si="2"/>
        <v>118319</v>
      </c>
      <c r="I14" s="21">
        <f t="shared" si="2"/>
        <v>118619</v>
      </c>
      <c r="J14" s="21">
        <f t="shared" si="2"/>
        <v>129341</v>
      </c>
      <c r="K14" s="21">
        <f t="shared" si="2"/>
        <v>131017</v>
      </c>
      <c r="L14" s="21">
        <f t="shared" si="2"/>
        <v>123912</v>
      </c>
      <c r="M14" s="21">
        <f t="shared" si="2"/>
        <v>120285</v>
      </c>
      <c r="N14" s="21">
        <f t="shared" si="2"/>
        <v>111177</v>
      </c>
      <c r="O14" s="26">
        <f t="shared" si="0"/>
        <v>1445925</v>
      </c>
      <c r="P14" s="27"/>
    </row>
    <row r="15" ht="15.75">
      <c r="P15" s="27"/>
    </row>
    <row r="16" ht="15.75">
      <c r="A16" s="1" t="s">
        <v>34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22" t="s">
        <v>4</v>
      </c>
      <c r="B2" s="23" t="s">
        <v>25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30" customHeight="1">
      <c r="A3" s="56" t="s">
        <v>1</v>
      </c>
      <c r="B3" s="19" t="s">
        <v>26</v>
      </c>
      <c r="C3" s="3">
        <v>56272</v>
      </c>
      <c r="D3" s="3">
        <v>51081</v>
      </c>
      <c r="E3" s="3">
        <v>44485</v>
      </c>
      <c r="F3" s="3">
        <v>54010</v>
      </c>
      <c r="G3" s="3">
        <v>57325</v>
      </c>
      <c r="H3" s="3">
        <v>55290</v>
      </c>
      <c r="I3" s="3">
        <v>59418</v>
      </c>
      <c r="J3" s="3">
        <v>62970</v>
      </c>
      <c r="K3" s="3">
        <v>67778</v>
      </c>
      <c r="L3" s="3">
        <v>55538</v>
      </c>
      <c r="M3" s="3">
        <v>59282</v>
      </c>
      <c r="N3" s="3">
        <v>52587</v>
      </c>
      <c r="O3" s="25">
        <f aca="true" t="shared" si="0" ref="O3:O14">SUM(C3:N3)</f>
        <v>676036</v>
      </c>
    </row>
    <row r="4" spans="1:16" ht="30" customHeight="1">
      <c r="A4" s="57"/>
      <c r="B4" s="20" t="s">
        <v>27</v>
      </c>
      <c r="C4" s="21">
        <v>65413</v>
      </c>
      <c r="D4" s="21">
        <v>63148</v>
      </c>
      <c r="E4" s="21">
        <v>57424</v>
      </c>
      <c r="F4" s="21">
        <v>59048</v>
      </c>
      <c r="G4" s="21">
        <v>64689</v>
      </c>
      <c r="H4" s="21">
        <v>67420</v>
      </c>
      <c r="I4" s="21">
        <v>65399</v>
      </c>
      <c r="J4" s="21">
        <v>79948</v>
      </c>
      <c r="K4" s="21">
        <v>77033</v>
      </c>
      <c r="L4" s="21">
        <v>76850</v>
      </c>
      <c r="M4" s="21">
        <v>70759</v>
      </c>
      <c r="N4" s="21">
        <v>62131</v>
      </c>
      <c r="O4" s="26">
        <f t="shared" si="0"/>
        <v>809262</v>
      </c>
      <c r="P4" s="27"/>
    </row>
    <row r="5" spans="1:16" ht="30" customHeight="1">
      <c r="A5" s="56" t="s">
        <v>2</v>
      </c>
      <c r="B5" s="19" t="s">
        <v>26</v>
      </c>
      <c r="C5" s="3">
        <v>23318</v>
      </c>
      <c r="D5" s="3">
        <v>22746</v>
      </c>
      <c r="E5" s="3">
        <v>21953</v>
      </c>
      <c r="F5" s="3">
        <v>23577</v>
      </c>
      <c r="G5" s="3">
        <v>23559</v>
      </c>
      <c r="H5" s="3">
        <v>23464</v>
      </c>
      <c r="I5" s="3">
        <v>25797</v>
      </c>
      <c r="J5" s="3">
        <v>26376</v>
      </c>
      <c r="K5" s="3">
        <v>26918</v>
      </c>
      <c r="L5" s="3">
        <v>26572</v>
      </c>
      <c r="M5" s="3">
        <v>24965</v>
      </c>
      <c r="N5" s="3">
        <v>23659</v>
      </c>
      <c r="O5" s="25">
        <f t="shared" si="0"/>
        <v>292904</v>
      </c>
      <c r="P5" s="27"/>
    </row>
    <row r="6" spans="1:16" ht="30" customHeight="1">
      <c r="A6" s="57"/>
      <c r="B6" s="20" t="s">
        <v>27</v>
      </c>
      <c r="C6" s="21">
        <v>26623</v>
      </c>
      <c r="D6" s="21">
        <v>25532</v>
      </c>
      <c r="E6" s="21">
        <v>24741</v>
      </c>
      <c r="F6" s="21">
        <v>26148</v>
      </c>
      <c r="G6" s="21">
        <v>24819</v>
      </c>
      <c r="H6" s="21">
        <v>26047</v>
      </c>
      <c r="I6" s="21">
        <v>26747</v>
      </c>
      <c r="J6" s="21">
        <v>28983</v>
      </c>
      <c r="K6" s="21">
        <v>28993</v>
      </c>
      <c r="L6" s="21">
        <v>28606</v>
      </c>
      <c r="M6" s="21">
        <v>26811</v>
      </c>
      <c r="N6" s="21">
        <v>25673</v>
      </c>
      <c r="O6" s="26">
        <f t="shared" si="0"/>
        <v>319723</v>
      </c>
      <c r="P6" s="27"/>
    </row>
    <row r="7" spans="1:16" ht="30" customHeight="1">
      <c r="A7" s="56" t="s">
        <v>3</v>
      </c>
      <c r="B7" s="19" t="s">
        <v>26</v>
      </c>
      <c r="C7" s="3">
        <v>9636</v>
      </c>
      <c r="D7" s="3">
        <v>9567</v>
      </c>
      <c r="E7" s="3">
        <v>10037</v>
      </c>
      <c r="F7" s="3">
        <v>10236</v>
      </c>
      <c r="G7" s="3">
        <v>10842</v>
      </c>
      <c r="H7" s="3">
        <v>10356</v>
      </c>
      <c r="I7" s="3">
        <v>12506</v>
      </c>
      <c r="J7" s="3">
        <v>11344</v>
      </c>
      <c r="K7" s="3">
        <v>12194</v>
      </c>
      <c r="L7" s="3">
        <v>10490</v>
      </c>
      <c r="M7" s="3">
        <v>12314</v>
      </c>
      <c r="N7" s="3">
        <v>11526</v>
      </c>
      <c r="O7" s="25">
        <f t="shared" si="0"/>
        <v>131048</v>
      </c>
      <c r="P7" s="27"/>
    </row>
    <row r="8" spans="1:16" ht="30" customHeight="1">
      <c r="A8" s="57"/>
      <c r="B8" s="20" t="s">
        <v>27</v>
      </c>
      <c r="C8" s="21">
        <v>12999</v>
      </c>
      <c r="D8" s="21">
        <v>12436</v>
      </c>
      <c r="E8" s="21">
        <v>11533</v>
      </c>
      <c r="F8" s="21">
        <v>12731</v>
      </c>
      <c r="G8" s="21">
        <v>12854</v>
      </c>
      <c r="H8" s="21">
        <v>13808</v>
      </c>
      <c r="I8" s="21">
        <v>13605</v>
      </c>
      <c r="J8" s="21">
        <v>15415</v>
      </c>
      <c r="K8" s="21">
        <v>15746</v>
      </c>
      <c r="L8" s="21">
        <v>14425</v>
      </c>
      <c r="M8" s="21">
        <v>14959</v>
      </c>
      <c r="N8" s="21">
        <v>14299</v>
      </c>
      <c r="O8" s="26">
        <f t="shared" si="0"/>
        <v>164810</v>
      </c>
      <c r="P8" s="27"/>
    </row>
    <row r="9" spans="1:16" ht="30" customHeight="1">
      <c r="A9" s="56" t="s">
        <v>18</v>
      </c>
      <c r="B9" s="19" t="s">
        <v>26</v>
      </c>
      <c r="C9" s="3">
        <v>2951</v>
      </c>
      <c r="D9" s="3">
        <v>2643</v>
      </c>
      <c r="E9" s="3">
        <v>2507</v>
      </c>
      <c r="F9" s="3">
        <v>2437</v>
      </c>
      <c r="G9" s="3">
        <v>2832</v>
      </c>
      <c r="H9" s="3">
        <v>3041</v>
      </c>
      <c r="I9" s="3">
        <v>3127</v>
      </c>
      <c r="J9" s="3">
        <v>3602</v>
      </c>
      <c r="K9" s="3">
        <v>3205</v>
      </c>
      <c r="L9" s="3">
        <v>2759</v>
      </c>
      <c r="M9" s="3">
        <v>3357</v>
      </c>
      <c r="N9" s="3">
        <v>2859</v>
      </c>
      <c r="O9" s="25">
        <f t="shared" si="0"/>
        <v>35320</v>
      </c>
      <c r="P9" s="27"/>
    </row>
    <row r="10" spans="1:16" ht="30" customHeight="1">
      <c r="A10" s="57"/>
      <c r="B10" s="20" t="s">
        <v>27</v>
      </c>
      <c r="C10" s="21">
        <v>3127</v>
      </c>
      <c r="D10" s="21">
        <v>3005</v>
      </c>
      <c r="E10" s="21">
        <v>2701</v>
      </c>
      <c r="F10" s="21">
        <v>2850</v>
      </c>
      <c r="G10" s="21">
        <v>2840</v>
      </c>
      <c r="H10" s="21">
        <v>3066</v>
      </c>
      <c r="I10" s="21">
        <v>3243</v>
      </c>
      <c r="J10" s="21">
        <v>3664</v>
      </c>
      <c r="K10" s="21">
        <v>3264</v>
      </c>
      <c r="L10" s="21">
        <v>3103</v>
      </c>
      <c r="M10" s="21">
        <v>3591</v>
      </c>
      <c r="N10" s="21">
        <v>3025</v>
      </c>
      <c r="O10" s="26">
        <f t="shared" si="0"/>
        <v>37479</v>
      </c>
      <c r="P10" s="27"/>
    </row>
    <row r="11" spans="1:16" ht="30" customHeight="1">
      <c r="A11" s="56" t="s">
        <v>19</v>
      </c>
      <c r="B11" s="19" t="s">
        <v>26</v>
      </c>
      <c r="C11" s="3">
        <v>6171</v>
      </c>
      <c r="D11" s="3">
        <v>5786</v>
      </c>
      <c r="E11" s="3">
        <v>5254</v>
      </c>
      <c r="F11" s="3">
        <v>6155</v>
      </c>
      <c r="G11" s="3">
        <v>5537</v>
      </c>
      <c r="H11" s="3">
        <v>4956</v>
      </c>
      <c r="I11" s="3">
        <v>6183</v>
      </c>
      <c r="J11" s="3">
        <v>5727</v>
      </c>
      <c r="K11" s="3">
        <v>6608</v>
      </c>
      <c r="L11" s="3">
        <v>6451</v>
      </c>
      <c r="M11" s="3">
        <v>6675</v>
      </c>
      <c r="N11" s="3">
        <v>5922</v>
      </c>
      <c r="O11" s="25">
        <f t="shared" si="0"/>
        <v>71425</v>
      </c>
      <c r="P11" s="27"/>
    </row>
    <row r="12" spans="1:16" ht="30" customHeight="1">
      <c r="A12" s="57"/>
      <c r="B12" s="20" t="s">
        <v>27</v>
      </c>
      <c r="C12" s="21">
        <v>7126</v>
      </c>
      <c r="D12" s="21">
        <v>6369</v>
      </c>
      <c r="E12" s="21">
        <v>7622</v>
      </c>
      <c r="F12" s="21">
        <v>7121</v>
      </c>
      <c r="G12" s="21">
        <v>7189</v>
      </c>
      <c r="H12" s="21">
        <v>7447</v>
      </c>
      <c r="I12" s="21">
        <v>6402</v>
      </c>
      <c r="J12" s="21">
        <v>10616</v>
      </c>
      <c r="K12" s="21">
        <v>8846</v>
      </c>
      <c r="L12" s="21">
        <v>7592</v>
      </c>
      <c r="M12" s="21">
        <v>6962</v>
      </c>
      <c r="N12" s="21">
        <v>6012</v>
      </c>
      <c r="O12" s="26">
        <f t="shared" si="0"/>
        <v>89304</v>
      </c>
      <c r="P12" s="27"/>
    </row>
    <row r="13" spans="1:16" ht="30" customHeight="1">
      <c r="A13" s="58" t="s">
        <v>5</v>
      </c>
      <c r="B13" s="19" t="s">
        <v>26</v>
      </c>
      <c r="C13" s="3">
        <f aca="true" t="shared" si="1" ref="C13:N13">C3+C5+C7+C9+C11</f>
        <v>98348</v>
      </c>
      <c r="D13" s="3">
        <f t="shared" si="1"/>
        <v>91823</v>
      </c>
      <c r="E13" s="3">
        <f t="shared" si="1"/>
        <v>84236</v>
      </c>
      <c r="F13" s="3">
        <f t="shared" si="1"/>
        <v>96415</v>
      </c>
      <c r="G13" s="3">
        <f t="shared" si="1"/>
        <v>100095</v>
      </c>
      <c r="H13" s="3">
        <f t="shared" si="1"/>
        <v>97107</v>
      </c>
      <c r="I13" s="3">
        <f t="shared" si="1"/>
        <v>107031</v>
      </c>
      <c r="J13" s="3">
        <f t="shared" si="1"/>
        <v>110019</v>
      </c>
      <c r="K13" s="3">
        <f t="shared" si="1"/>
        <v>116703</v>
      </c>
      <c r="L13" s="3">
        <f t="shared" si="1"/>
        <v>101810</v>
      </c>
      <c r="M13" s="3">
        <f t="shared" si="1"/>
        <v>106593</v>
      </c>
      <c r="N13" s="3">
        <f t="shared" si="1"/>
        <v>96553</v>
      </c>
      <c r="O13" s="25">
        <f t="shared" si="0"/>
        <v>1206733</v>
      </c>
      <c r="P13" s="27"/>
    </row>
    <row r="14" spans="1:16" ht="30" customHeight="1">
      <c r="A14" s="48"/>
      <c r="B14" s="20" t="s">
        <v>27</v>
      </c>
      <c r="C14" s="21">
        <f aca="true" t="shared" si="2" ref="C14:N14">C4+C6+C8+C10+C12</f>
        <v>115288</v>
      </c>
      <c r="D14" s="21">
        <f t="shared" si="2"/>
        <v>110490</v>
      </c>
      <c r="E14" s="21">
        <f t="shared" si="2"/>
        <v>104021</v>
      </c>
      <c r="F14" s="21">
        <f t="shared" si="2"/>
        <v>107898</v>
      </c>
      <c r="G14" s="21">
        <f t="shared" si="2"/>
        <v>112391</v>
      </c>
      <c r="H14" s="21">
        <f t="shared" si="2"/>
        <v>117788</v>
      </c>
      <c r="I14" s="21">
        <f t="shared" si="2"/>
        <v>115396</v>
      </c>
      <c r="J14" s="21">
        <f t="shared" si="2"/>
        <v>138626</v>
      </c>
      <c r="K14" s="21">
        <f t="shared" si="2"/>
        <v>133882</v>
      </c>
      <c r="L14" s="21">
        <f t="shared" si="2"/>
        <v>130576</v>
      </c>
      <c r="M14" s="21">
        <v>123082</v>
      </c>
      <c r="N14" s="21">
        <f t="shared" si="2"/>
        <v>111140</v>
      </c>
      <c r="O14" s="26">
        <f t="shared" si="0"/>
        <v>1420578</v>
      </c>
      <c r="P14" s="27"/>
    </row>
    <row r="15" ht="15.75">
      <c r="P15" s="27"/>
    </row>
    <row r="16" ht="15.75">
      <c r="A16" s="1" t="s">
        <v>34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3">
      <selection activeCell="O3" sqref="O3:O14"/>
    </sheetView>
  </sheetViews>
  <sheetFormatPr defaultColWidth="9.00390625" defaultRowHeight="16.5"/>
  <cols>
    <col min="1" max="1" width="12.875" style="1" bestFit="1" customWidth="1"/>
    <col min="2" max="2" width="12.875" style="1" customWidth="1"/>
    <col min="3" max="15" width="8.75390625" style="1" customWidth="1"/>
    <col min="16" max="16" width="9.625" style="1" customWidth="1"/>
    <col min="17" max="16384" width="8.875" style="1" customWidth="1"/>
  </cols>
  <sheetData>
    <row r="1" spans="1:15" ht="24.75" thickBo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30" customHeight="1">
      <c r="A2" s="34" t="s">
        <v>4</v>
      </c>
      <c r="B2" s="33" t="s">
        <v>39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3" t="s">
        <v>13</v>
      </c>
      <c r="K2" s="23" t="s">
        <v>14</v>
      </c>
      <c r="L2" s="23" t="s">
        <v>15</v>
      </c>
      <c r="M2" s="23" t="s">
        <v>16</v>
      </c>
      <c r="N2" s="23" t="s">
        <v>17</v>
      </c>
      <c r="O2" s="24" t="s">
        <v>0</v>
      </c>
    </row>
    <row r="3" spans="1:15" ht="30" customHeight="1">
      <c r="A3" s="61" t="s">
        <v>1</v>
      </c>
      <c r="B3" s="31" t="s">
        <v>26</v>
      </c>
      <c r="C3" s="3">
        <v>53532</v>
      </c>
      <c r="D3" s="3">
        <v>51551</v>
      </c>
      <c r="E3" s="3">
        <v>46764</v>
      </c>
      <c r="F3" s="3">
        <v>52085</v>
      </c>
      <c r="G3" s="3">
        <v>53552</v>
      </c>
      <c r="H3" s="3">
        <v>56818</v>
      </c>
      <c r="I3" s="3">
        <v>63865</v>
      </c>
      <c r="J3" s="3">
        <v>58656</v>
      </c>
      <c r="K3" s="3">
        <v>71978</v>
      </c>
      <c r="L3" s="3">
        <v>55411</v>
      </c>
      <c r="M3" s="3">
        <v>62544</v>
      </c>
      <c r="N3" s="3">
        <v>51416</v>
      </c>
      <c r="O3" s="25">
        <f aca="true" t="shared" si="0" ref="O3:O14">SUM(C3:N3)</f>
        <v>678172</v>
      </c>
    </row>
    <row r="4" spans="1:16" ht="30" customHeight="1">
      <c r="A4" s="62"/>
      <c r="B4" s="32" t="s">
        <v>40</v>
      </c>
      <c r="C4" s="21">
        <v>65031</v>
      </c>
      <c r="D4" s="21">
        <v>64061</v>
      </c>
      <c r="E4" s="21">
        <v>53644</v>
      </c>
      <c r="F4" s="21">
        <v>60494</v>
      </c>
      <c r="G4" s="21">
        <v>58435</v>
      </c>
      <c r="H4" s="21">
        <v>65991</v>
      </c>
      <c r="I4" s="21">
        <v>72801</v>
      </c>
      <c r="J4" s="21">
        <v>70260</v>
      </c>
      <c r="K4" s="21">
        <v>71799</v>
      </c>
      <c r="L4" s="21">
        <v>69495</v>
      </c>
      <c r="M4" s="21">
        <v>72509</v>
      </c>
      <c r="N4" s="21">
        <v>64706</v>
      </c>
      <c r="O4" s="26">
        <f t="shared" si="0"/>
        <v>789226</v>
      </c>
      <c r="P4" s="27"/>
    </row>
    <row r="5" spans="1:16" ht="30" customHeight="1">
      <c r="A5" s="61" t="s">
        <v>2</v>
      </c>
      <c r="B5" s="31" t="s">
        <v>26</v>
      </c>
      <c r="C5" s="3">
        <v>24236</v>
      </c>
      <c r="D5" s="3">
        <v>24008</v>
      </c>
      <c r="E5" s="3">
        <v>20753</v>
      </c>
      <c r="F5" s="3">
        <v>26298</v>
      </c>
      <c r="G5" s="3">
        <v>25147</v>
      </c>
      <c r="H5" s="3">
        <v>27187</v>
      </c>
      <c r="I5" s="3">
        <v>29502</v>
      </c>
      <c r="J5" s="3">
        <v>31138</v>
      </c>
      <c r="K5" s="3">
        <v>29146</v>
      </c>
      <c r="L5" s="3">
        <v>26821</v>
      </c>
      <c r="M5" s="3">
        <v>26365</v>
      </c>
      <c r="N5" s="3">
        <v>24310</v>
      </c>
      <c r="O5" s="25">
        <f t="shared" si="0"/>
        <v>314911</v>
      </c>
      <c r="P5" s="27"/>
    </row>
    <row r="6" spans="1:16" ht="30" customHeight="1">
      <c r="A6" s="62"/>
      <c r="B6" s="32" t="s">
        <v>40</v>
      </c>
      <c r="C6" s="21">
        <v>27120</v>
      </c>
      <c r="D6" s="21">
        <v>25156</v>
      </c>
      <c r="E6" s="21">
        <v>23454</v>
      </c>
      <c r="F6" s="21">
        <v>28046</v>
      </c>
      <c r="G6" s="21">
        <v>28157</v>
      </c>
      <c r="H6" s="21">
        <v>29008</v>
      </c>
      <c r="I6" s="21">
        <v>30967</v>
      </c>
      <c r="J6" s="21">
        <v>32776</v>
      </c>
      <c r="K6" s="21">
        <v>30261</v>
      </c>
      <c r="L6" s="21">
        <v>29522</v>
      </c>
      <c r="M6" s="21">
        <v>27738</v>
      </c>
      <c r="N6" s="21">
        <v>26746</v>
      </c>
      <c r="O6" s="26">
        <f t="shared" si="0"/>
        <v>338951</v>
      </c>
      <c r="P6" s="27"/>
    </row>
    <row r="7" spans="1:16" ht="30" customHeight="1">
      <c r="A7" s="61" t="s">
        <v>3</v>
      </c>
      <c r="B7" s="31" t="s">
        <v>26</v>
      </c>
      <c r="C7" s="3">
        <v>11767</v>
      </c>
      <c r="D7" s="3">
        <v>11393</v>
      </c>
      <c r="E7" s="3">
        <v>10727</v>
      </c>
      <c r="F7" s="3">
        <v>13257</v>
      </c>
      <c r="G7" s="3">
        <v>12460</v>
      </c>
      <c r="H7" s="3">
        <v>12205</v>
      </c>
      <c r="I7" s="3">
        <v>13286</v>
      </c>
      <c r="J7" s="3">
        <v>15369</v>
      </c>
      <c r="K7" s="3">
        <v>14526</v>
      </c>
      <c r="L7" s="3">
        <v>13610</v>
      </c>
      <c r="M7" s="3">
        <v>13212</v>
      </c>
      <c r="N7" s="3">
        <v>12042</v>
      </c>
      <c r="O7" s="25">
        <f t="shared" si="0"/>
        <v>153854</v>
      </c>
      <c r="P7" s="27"/>
    </row>
    <row r="8" spans="1:16" ht="30" customHeight="1">
      <c r="A8" s="62"/>
      <c r="B8" s="32" t="s">
        <v>40</v>
      </c>
      <c r="C8" s="21">
        <v>15696</v>
      </c>
      <c r="D8" s="21">
        <v>14964</v>
      </c>
      <c r="E8" s="21">
        <v>13098</v>
      </c>
      <c r="F8" s="21">
        <v>14827</v>
      </c>
      <c r="G8" s="21">
        <v>14599</v>
      </c>
      <c r="H8" s="21">
        <v>14577</v>
      </c>
      <c r="I8" s="21">
        <v>14825</v>
      </c>
      <c r="J8" s="21">
        <v>16210</v>
      </c>
      <c r="K8" s="21">
        <v>17701</v>
      </c>
      <c r="L8" s="21">
        <v>17146</v>
      </c>
      <c r="M8" s="21">
        <v>15778</v>
      </c>
      <c r="N8" s="21">
        <v>14033</v>
      </c>
      <c r="O8" s="26">
        <f t="shared" si="0"/>
        <v>183454</v>
      </c>
      <c r="P8" s="27"/>
    </row>
    <row r="9" spans="1:16" ht="30" customHeight="1">
      <c r="A9" s="61" t="s">
        <v>18</v>
      </c>
      <c r="B9" s="31" t="s">
        <v>26</v>
      </c>
      <c r="C9" s="3">
        <v>3120</v>
      </c>
      <c r="D9" s="3">
        <v>2637</v>
      </c>
      <c r="E9" s="3">
        <v>2544</v>
      </c>
      <c r="F9" s="3">
        <v>2909</v>
      </c>
      <c r="G9" s="3">
        <v>2988</v>
      </c>
      <c r="H9" s="3">
        <v>3316</v>
      </c>
      <c r="I9" s="3">
        <v>3356</v>
      </c>
      <c r="J9" s="3">
        <v>3864</v>
      </c>
      <c r="K9" s="3">
        <v>3967</v>
      </c>
      <c r="L9" s="3">
        <v>3702</v>
      </c>
      <c r="M9" s="3">
        <v>3455</v>
      </c>
      <c r="N9" s="3">
        <v>2676</v>
      </c>
      <c r="O9" s="25">
        <f t="shared" si="0"/>
        <v>38534</v>
      </c>
      <c r="P9" s="27"/>
    </row>
    <row r="10" spans="1:16" ht="30" customHeight="1">
      <c r="A10" s="62"/>
      <c r="B10" s="32" t="s">
        <v>40</v>
      </c>
      <c r="C10" s="21">
        <v>3253</v>
      </c>
      <c r="D10" s="21">
        <v>2945</v>
      </c>
      <c r="E10" s="21">
        <v>2563</v>
      </c>
      <c r="F10" s="21">
        <v>2966</v>
      </c>
      <c r="G10" s="21">
        <v>3022</v>
      </c>
      <c r="H10" s="21">
        <v>3405</v>
      </c>
      <c r="I10" s="21">
        <v>3482</v>
      </c>
      <c r="J10" s="21">
        <v>3916</v>
      </c>
      <c r="K10" s="21">
        <v>4040</v>
      </c>
      <c r="L10" s="21">
        <v>3913</v>
      </c>
      <c r="M10" s="21">
        <v>3752</v>
      </c>
      <c r="N10" s="21">
        <v>2913</v>
      </c>
      <c r="O10" s="26">
        <f t="shared" si="0"/>
        <v>40170</v>
      </c>
      <c r="P10" s="27"/>
    </row>
    <row r="11" spans="1:16" ht="30" customHeight="1">
      <c r="A11" s="61" t="s">
        <v>19</v>
      </c>
      <c r="B11" s="31" t="s">
        <v>26</v>
      </c>
      <c r="C11" s="3">
        <v>6174</v>
      </c>
      <c r="D11" s="3">
        <v>6106</v>
      </c>
      <c r="E11" s="3">
        <v>5217</v>
      </c>
      <c r="F11" s="3">
        <v>5695</v>
      </c>
      <c r="G11" s="3">
        <v>5488</v>
      </c>
      <c r="H11" s="3">
        <v>6088</v>
      </c>
      <c r="I11" s="3">
        <v>5732</v>
      </c>
      <c r="J11" s="3">
        <v>6461</v>
      </c>
      <c r="K11" s="3">
        <v>6983</v>
      </c>
      <c r="L11" s="3">
        <v>6463</v>
      </c>
      <c r="M11" s="3">
        <v>6177</v>
      </c>
      <c r="N11" s="3">
        <v>5510</v>
      </c>
      <c r="O11" s="25">
        <f t="shared" si="0"/>
        <v>72094</v>
      </c>
      <c r="P11" s="27"/>
    </row>
    <row r="12" spans="1:16" ht="30" customHeight="1">
      <c r="A12" s="62"/>
      <c r="B12" s="32" t="s">
        <v>40</v>
      </c>
      <c r="C12" s="21">
        <v>6629</v>
      </c>
      <c r="D12" s="21">
        <v>6712</v>
      </c>
      <c r="E12" s="21">
        <v>6147</v>
      </c>
      <c r="F12" s="21">
        <v>6136</v>
      </c>
      <c r="G12" s="21">
        <v>6175</v>
      </c>
      <c r="H12" s="21">
        <v>6478</v>
      </c>
      <c r="I12" s="21">
        <v>6533</v>
      </c>
      <c r="J12" s="21">
        <v>7285</v>
      </c>
      <c r="K12" s="21">
        <v>7708</v>
      </c>
      <c r="L12" s="21">
        <v>7479</v>
      </c>
      <c r="M12" s="21">
        <v>7269</v>
      </c>
      <c r="N12" s="21">
        <v>6597</v>
      </c>
      <c r="O12" s="26">
        <f t="shared" si="0"/>
        <v>81148</v>
      </c>
      <c r="P12" s="27"/>
    </row>
    <row r="13" spans="1:17" ht="30" customHeight="1">
      <c r="A13" s="64" t="s">
        <v>5</v>
      </c>
      <c r="B13" s="31" t="s">
        <v>26</v>
      </c>
      <c r="C13" s="3">
        <f aca="true" t="shared" si="1" ref="C13:N14">C3+C5+C7+C9+C11</f>
        <v>98829</v>
      </c>
      <c r="D13" s="3">
        <f t="shared" si="1"/>
        <v>95695</v>
      </c>
      <c r="E13" s="3">
        <f t="shared" si="1"/>
        <v>86005</v>
      </c>
      <c r="F13" s="3">
        <f t="shared" si="1"/>
        <v>100244</v>
      </c>
      <c r="G13" s="3">
        <f t="shared" si="1"/>
        <v>99635</v>
      </c>
      <c r="H13" s="3">
        <f t="shared" si="1"/>
        <v>105614</v>
      </c>
      <c r="I13" s="3">
        <f t="shared" si="1"/>
        <v>115741</v>
      </c>
      <c r="J13" s="3">
        <f t="shared" si="1"/>
        <v>115488</v>
      </c>
      <c r="K13" s="3">
        <f t="shared" si="1"/>
        <v>126600</v>
      </c>
      <c r="L13" s="3">
        <f t="shared" si="1"/>
        <v>106007</v>
      </c>
      <c r="M13" s="3">
        <f t="shared" si="1"/>
        <v>111753</v>
      </c>
      <c r="N13" s="3">
        <f t="shared" si="1"/>
        <v>95954</v>
      </c>
      <c r="O13" s="25">
        <f t="shared" si="0"/>
        <v>1257565</v>
      </c>
      <c r="P13" s="27"/>
      <c r="Q13" s="28"/>
    </row>
    <row r="14" spans="1:17" ht="30" customHeight="1" thickBot="1">
      <c r="A14" s="65"/>
      <c r="B14" s="32" t="s">
        <v>40</v>
      </c>
      <c r="C14" s="21">
        <f aca="true" t="shared" si="2" ref="C14:L14">C4+C6+C8+C10+C12</f>
        <v>117729</v>
      </c>
      <c r="D14" s="21">
        <f t="shared" si="2"/>
        <v>113838</v>
      </c>
      <c r="E14" s="21">
        <f t="shared" si="2"/>
        <v>98906</v>
      </c>
      <c r="F14" s="21">
        <f t="shared" si="2"/>
        <v>112469</v>
      </c>
      <c r="G14" s="21">
        <f t="shared" si="2"/>
        <v>110388</v>
      </c>
      <c r="H14" s="21">
        <f t="shared" si="2"/>
        <v>119459</v>
      </c>
      <c r="I14" s="21">
        <f t="shared" si="2"/>
        <v>128608</v>
      </c>
      <c r="J14" s="21">
        <f t="shared" si="2"/>
        <v>130447</v>
      </c>
      <c r="K14" s="21">
        <f t="shared" si="2"/>
        <v>131509</v>
      </c>
      <c r="L14" s="21">
        <f t="shared" si="2"/>
        <v>127555</v>
      </c>
      <c r="M14" s="3">
        <f t="shared" si="1"/>
        <v>127046</v>
      </c>
      <c r="N14" s="21">
        <f>N4+N6+N8+N10+N12</f>
        <v>114995</v>
      </c>
      <c r="O14" s="26">
        <f t="shared" si="0"/>
        <v>1432949</v>
      </c>
      <c r="P14" s="27"/>
      <c r="Q14" s="28"/>
    </row>
    <row r="15" ht="15.75">
      <c r="P15" s="27"/>
    </row>
    <row r="16" ht="15.75">
      <c r="A16" s="1" t="s">
        <v>41</v>
      </c>
    </row>
  </sheetData>
  <sheetProtection/>
  <mergeCells count="7">
    <mergeCell ref="A9:A10"/>
    <mergeCell ref="A11:A12"/>
    <mergeCell ref="A13:A14"/>
    <mergeCell ref="A1:O1"/>
    <mergeCell ref="A3:A4"/>
    <mergeCell ref="A5:A6"/>
    <mergeCell ref="A7:A8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Water53</cp:lastModifiedBy>
  <cp:lastPrinted>2017-01-16T02:13:52Z</cp:lastPrinted>
  <dcterms:created xsi:type="dcterms:W3CDTF">2005-08-02T05:39:49Z</dcterms:created>
  <dcterms:modified xsi:type="dcterms:W3CDTF">2019-01-21T06:27:09Z</dcterms:modified>
  <cp:category/>
  <cp:version/>
  <cp:contentType/>
  <cp:contentStatus/>
</cp:coreProperties>
</file>